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117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Sheet1!$A$1:$D$70</definedName>
    <definedName name="TotalHOMEPropCosts" localSheetId="0">Sheet1!$C$38</definedName>
    <definedName name="TotHOMEDPAssist" localSheetId="0">Sheet1!$C$47</definedName>
    <definedName name="TotPrivateFunds" localSheetId="0">Sheet1!$C$63</definedName>
    <definedName name="TotPubFunds" localSheetId="0">Sheet1!$C$55</definedName>
  </definedNames>
  <calcPr calcId="145621"/>
</workbook>
</file>

<file path=xl/calcChain.xml><?xml version="1.0" encoding="utf-8"?>
<calcChain xmlns="http://schemas.openxmlformats.org/spreadsheetml/2006/main">
  <c r="C61" i="1" l="1"/>
  <c r="C60" i="1"/>
  <c r="C62" i="1"/>
  <c r="C54" i="1"/>
  <c r="C53" i="1"/>
  <c r="C52" i="1"/>
  <c r="C67" i="1"/>
  <c r="C45" i="1"/>
  <c r="C47" i="1" s="1"/>
  <c r="C28" i="1"/>
  <c r="C27" i="1"/>
  <c r="C20" i="1"/>
  <c r="C19" i="1"/>
  <c r="C21" i="1" s="1"/>
  <c r="C35" i="1" s="1"/>
  <c r="C18" i="1"/>
  <c r="C22" i="1" l="1"/>
  <c r="C23" i="1" l="1"/>
  <c r="C36" i="1"/>
  <c r="C38" i="1" s="1"/>
  <c r="C63" i="1" l="1"/>
  <c r="C55" i="1"/>
  <c r="C68" i="1" l="1"/>
</calcChain>
</file>

<file path=xl/sharedStrings.xml><?xml version="1.0" encoding="utf-8"?>
<sst xmlns="http://schemas.openxmlformats.org/spreadsheetml/2006/main" count="55" uniqueCount="43">
  <si>
    <t>IDIS Data for Completion</t>
  </si>
  <si>
    <t>Purchase Price</t>
  </si>
  <si>
    <t>Value After Rehabilitation</t>
  </si>
  <si>
    <t>(or Purchase Price if no Rehab)</t>
  </si>
  <si>
    <t xml:space="preserve">HOME Property Costs </t>
  </si>
  <si>
    <t>Forms of Assistance</t>
  </si>
  <si>
    <t>Amortized Loan</t>
  </si>
  <si>
    <t>Grant</t>
  </si>
  <si>
    <t>Deferred Payment Loan</t>
  </si>
  <si>
    <t>Other</t>
  </si>
  <si>
    <t>TOTAL</t>
  </si>
  <si>
    <t>HOME Down-payment Assistance</t>
  </si>
  <si>
    <t>Public Funds</t>
  </si>
  <si>
    <t>Other Federal Funds</t>
  </si>
  <si>
    <t>State/Local Funds</t>
  </si>
  <si>
    <t>Tax-Exempt Bond Proceeds</t>
  </si>
  <si>
    <t>Private Funds</t>
  </si>
  <si>
    <t>Private Loans</t>
  </si>
  <si>
    <t>Owner Cash Contribution</t>
  </si>
  <si>
    <t>Private Grants</t>
  </si>
  <si>
    <t>ACTIVITY TOTALS</t>
  </si>
  <si>
    <t>HOME Funds</t>
  </si>
  <si>
    <t>All Funds</t>
  </si>
  <si>
    <t>Total HOME Funds Requested to Date</t>
  </si>
  <si>
    <t>NOTE:  "HOME Funds" must equal "Total HOME Funds Requested to Date".</t>
  </si>
  <si>
    <t>Contract Sales Price (From HUD-1 Settlement Statement)</t>
  </si>
  <si>
    <t>HOME down-payment assistance</t>
  </si>
  <si>
    <t>All other HOME funds utilized (excluding downpayment assistance)</t>
  </si>
  <si>
    <t xml:space="preserve">Appraised After Rehab Value </t>
  </si>
  <si>
    <t>(If not assisted with HOME funds for rehab, enter Contract Sales Price)</t>
  </si>
  <si>
    <t>Private Loans (First Mortgage)</t>
  </si>
  <si>
    <t>Buyer down-payment contribution</t>
  </si>
  <si>
    <t>Tax Exempt Bond Proceeds</t>
  </si>
  <si>
    <t xml:space="preserve">Private Grants </t>
  </si>
  <si>
    <t>Total HOME funds utilized</t>
  </si>
  <si>
    <t>Total Development costs (Includes rehab if applicable)</t>
  </si>
  <si>
    <t>Below market Sale price subsidy (Subject to HOME mortgage)</t>
  </si>
  <si>
    <t>Development Subsidy (Not subject to HOME mortgage)</t>
  </si>
  <si>
    <t>HOME Mortgage - Lesser of (HOME below market subsidy + HOME down-payment) or Total HOME funds utilized</t>
  </si>
  <si>
    <t>HOME Affordability Period</t>
  </si>
  <si>
    <t>Calculations from Inputs Above</t>
  </si>
  <si>
    <t>Inputs</t>
  </si>
  <si>
    <t>HOME Mortgage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</si>
</sst>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Calibri"/>
      <family val="2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5" fillId="0" borderId="0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</xf>
    <xf numFmtId="164" fontId="2" fillId="0" borderId="1" xfId="0" applyNumberFormat="1" applyFont="1" applyBorder="1" applyAlignment="1" applyProtection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3" borderId="2" xfId="0" applyNumberFormat="1" applyFont="1" applyFill="1" applyBorder="1" applyAlignment="1" applyProtection="1">
      <alignment vertical="center" wrapText="1"/>
      <protection locked="0"/>
    </xf>
    <xf numFmtId="164" fontId="2" fillId="3" borderId="4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7" fillId="0" borderId="0" xfId="0" applyNumberFormat="1" applyFont="1" applyAlignment="1">
      <alignment horizontal="left"/>
    </xf>
    <xf numFmtId="0" fontId="0" fillId="0" borderId="0" xfId="0" applyBorder="1" applyProtection="1"/>
    <xf numFmtId="164" fontId="0" fillId="0" borderId="0" xfId="0" applyNumberFormat="1" applyBorder="1" applyProtection="1"/>
    <xf numFmtId="0" fontId="2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center" wrapText="1"/>
    </xf>
    <xf numFmtId="164" fontId="2" fillId="4" borderId="0" xfId="0" applyNumberFormat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164" fontId="2" fillId="5" borderId="0" xfId="0" applyNumberFormat="1" applyFont="1" applyFill="1" applyBorder="1" applyAlignment="1" applyProtection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164" fontId="2" fillId="5" borderId="1" xfId="0" applyNumberFormat="1" applyFont="1" applyFill="1" applyBorder="1" applyAlignment="1" applyProtection="1">
      <alignment vertical="center" wrapText="1"/>
    </xf>
    <xf numFmtId="0" fontId="8" fillId="5" borderId="0" xfId="0" applyFont="1" applyFill="1" applyBorder="1" applyAlignment="1" applyProtection="1">
      <alignment vertical="center" wrapText="1"/>
    </xf>
    <xf numFmtId="164" fontId="8" fillId="5" borderId="0" xfId="0" applyNumberFormat="1" applyFont="1" applyFill="1" applyBorder="1" applyAlignment="1" applyProtection="1">
      <alignment vertical="center" wrapText="1"/>
    </xf>
    <xf numFmtId="0" fontId="2" fillId="5" borderId="5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5" fillId="0" borderId="9" xfId="0" applyNumberFormat="1" applyFont="1" applyBorder="1" applyAlignment="1" applyProtection="1">
      <alignment horizontal="right" vertical="center" wrapText="1"/>
    </xf>
    <xf numFmtId="0" fontId="2" fillId="5" borderId="4" xfId="0" applyFont="1" applyFill="1" applyBorder="1" applyAlignment="1" applyProtection="1">
      <alignment vertical="center" wrapText="1"/>
    </xf>
    <xf numFmtId="164" fontId="2" fillId="5" borderId="7" xfId="0" applyNumberFormat="1" applyFont="1" applyFill="1" applyBorder="1" applyAlignment="1" applyProtection="1">
      <alignment vertical="center" wrapText="1"/>
    </xf>
    <xf numFmtId="164" fontId="5" fillId="5" borderId="7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2" fillId="3" borderId="4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</xf>
    <xf numFmtId="164" fontId="2" fillId="0" borderId="4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6172</xdr:rowOff>
    </xdr:from>
    <xdr:to>
      <xdr:col>1</xdr:col>
      <xdr:colOff>1343024</xdr:colOff>
      <xdr:row>2</xdr:row>
      <xdr:rowOff>313194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6172"/>
          <a:ext cx="1371600" cy="8658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43:C47" headerRowCount="0" totalsRowShown="0">
  <tableColumns count="2">
    <tableColumn id="1" name="Column1" headerRowDxfId="19" dataDxfId="18"/>
    <tableColumn id="2" name="Column2" headerRowDxfId="17" dataDxfId="16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52:C55" headerRowCount="0" totalsRowShown="0">
  <tableColumns count="2">
    <tableColumn id="1" name="Column1" headerRowDxfId="15" dataDxfId="14"/>
    <tableColumn id="2" name="Column2" headerRowDxfId="13" dataDxfId="1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B60:C63" headerRowCount="0" totalsRowShown="0">
  <tableColumns count="2">
    <tableColumn id="1" name="Column1" headerRowDxfId="11" dataDxfId="10"/>
    <tableColumn id="2" name="Column2" headerRowDxfId="9" dataDxfId="8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B67:C68" headerRowCount="0" totalsRowShown="0">
  <tableColumns count="2">
    <tableColumn id="1" name="Column1" headerRowDxfId="7"/>
    <tableColumn id="2" name="Column2" headerRowDxfId="6">
      <calculatedColumnFormula>TotPrivateFunds+TotPubFunds+TotHOMEDPAssist+TotalHOMEPropCosts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B18:C23" headerRowCount="0" totalsRowShown="0" headerRowBorderDxfId="5" tableBorderDxfId="4" totalsRowBorderDxfId="3">
  <tableColumns count="2">
    <tableColumn id="1" name="Column1" headerRowDxfId="2" dataDxfId="1"/>
    <tableColumn id="2" name="Column2" header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71"/>
  <sheetViews>
    <sheetView showGridLines="0" tabSelected="1" workbookViewId="0">
      <selection activeCell="C12" sqref="C12"/>
    </sheetView>
  </sheetViews>
  <sheetFormatPr defaultRowHeight="14.5" x14ac:dyDescent="0.35"/>
  <cols>
    <col min="1" max="1" width="3.54296875" customWidth="1"/>
    <col min="2" max="2" width="62.453125" customWidth="1"/>
    <col min="3" max="3" width="24.54296875" customWidth="1"/>
    <col min="4" max="4" width="4" customWidth="1"/>
  </cols>
  <sheetData>
    <row r="1" spans="2:3" ht="30.75" customHeight="1" x14ac:dyDescent="0.25">
      <c r="B1" s="41" t="s">
        <v>42</v>
      </c>
      <c r="C1" s="42"/>
    </row>
    <row r="2" spans="2:3" ht="13.5" customHeight="1" x14ac:dyDescent="0.25">
      <c r="B2" s="45" t="s">
        <v>41</v>
      </c>
      <c r="C2" s="45"/>
    </row>
    <row r="3" spans="2:3" ht="28.5" customHeight="1" x14ac:dyDescent="0.25">
      <c r="B3" s="9"/>
      <c r="C3" s="9"/>
    </row>
    <row r="4" spans="2:3" ht="24" customHeight="1" x14ac:dyDescent="0.25">
      <c r="B4" s="5" t="s">
        <v>25</v>
      </c>
      <c r="C4" s="6"/>
    </row>
    <row r="5" spans="2:3" ht="24" customHeight="1" x14ac:dyDescent="0.25">
      <c r="B5" s="12" t="s">
        <v>26</v>
      </c>
      <c r="C5" s="6"/>
    </row>
    <row r="6" spans="2:3" ht="24" customHeight="1" x14ac:dyDescent="0.25">
      <c r="B6" s="5" t="s">
        <v>27</v>
      </c>
      <c r="C6" s="11"/>
    </row>
    <row r="7" spans="2:3" ht="14.25" customHeight="1" x14ac:dyDescent="0.35">
      <c r="B7" s="13" t="s">
        <v>28</v>
      </c>
      <c r="C7" s="46"/>
    </row>
    <row r="8" spans="2:3" ht="12.75" customHeight="1" x14ac:dyDescent="0.35">
      <c r="B8" s="13" t="s">
        <v>29</v>
      </c>
      <c r="C8" s="46"/>
    </row>
    <row r="9" spans="2:3" ht="24" customHeight="1" x14ac:dyDescent="0.25">
      <c r="B9" s="5" t="s">
        <v>30</v>
      </c>
      <c r="C9" s="6"/>
    </row>
    <row r="10" spans="2:3" ht="24" customHeight="1" x14ac:dyDescent="0.25">
      <c r="B10" s="7" t="s">
        <v>31</v>
      </c>
      <c r="C10" s="6"/>
    </row>
    <row r="11" spans="2:3" ht="24" customHeight="1" x14ac:dyDescent="0.25">
      <c r="B11" s="5" t="s">
        <v>13</v>
      </c>
      <c r="C11" s="6"/>
    </row>
    <row r="12" spans="2:3" ht="24" customHeight="1" x14ac:dyDescent="0.25">
      <c r="B12" s="7" t="s">
        <v>14</v>
      </c>
      <c r="C12" s="6"/>
    </row>
    <row r="13" spans="2:3" ht="24" customHeight="1" x14ac:dyDescent="0.25">
      <c r="B13" s="5" t="s">
        <v>32</v>
      </c>
      <c r="C13" s="6"/>
    </row>
    <row r="14" spans="2:3" ht="24" customHeight="1" x14ac:dyDescent="0.25">
      <c r="B14" s="7" t="s">
        <v>33</v>
      </c>
      <c r="C14" s="6"/>
    </row>
    <row r="15" spans="2:3" ht="15" x14ac:dyDescent="0.25">
      <c r="B15" s="43"/>
      <c r="C15" s="43"/>
    </row>
    <row r="16" spans="2:3" ht="12" customHeight="1" x14ac:dyDescent="0.25">
      <c r="B16" s="44" t="s">
        <v>40</v>
      </c>
      <c r="C16" s="44"/>
    </row>
    <row r="17" spans="2:3" ht="5.25" customHeight="1" x14ac:dyDescent="0.25">
      <c r="B17" s="8"/>
      <c r="C17" s="8"/>
    </row>
    <row r="18" spans="2:3" ht="15" x14ac:dyDescent="0.25">
      <c r="B18" s="38" t="s">
        <v>34</v>
      </c>
      <c r="C18" s="39">
        <f>C5+C6</f>
        <v>0</v>
      </c>
    </row>
    <row r="19" spans="2:3" ht="15" x14ac:dyDescent="0.25">
      <c r="B19" s="34" t="s">
        <v>35</v>
      </c>
      <c r="C19" s="35">
        <f>C4+C6</f>
        <v>0</v>
      </c>
    </row>
    <row r="20" spans="2:3" ht="15" x14ac:dyDescent="0.25">
      <c r="B20" s="38" t="s">
        <v>36</v>
      </c>
      <c r="C20" s="39">
        <f>C7-C4</f>
        <v>0</v>
      </c>
    </row>
    <row r="21" spans="2:3" ht="15" x14ac:dyDescent="0.25">
      <c r="B21" s="34" t="s">
        <v>37</v>
      </c>
      <c r="C21" s="35">
        <f>IF(C19-C7&gt;0,C19-C7,0)</f>
        <v>0</v>
      </c>
    </row>
    <row r="22" spans="2:3" ht="26.5" x14ac:dyDescent="0.3">
      <c r="B22" s="38" t="s">
        <v>38</v>
      </c>
      <c r="C22" s="40">
        <f>MIN((C20+C5),C18)</f>
        <v>0</v>
      </c>
    </row>
    <row r="23" spans="2:3" ht="17.25" customHeight="1" x14ac:dyDescent="0.3">
      <c r="B23" s="36" t="s">
        <v>39</v>
      </c>
      <c r="C23" s="37" t="str">
        <f>IF(AND(C22&gt;=15000, C22&lt;=40000),"10 Years",IF(C22&gt;40000,"15 Years",IF(AND(C22&lt;15000,C22&gt;0),"5 Years"," " )))</f>
        <v xml:space="preserve"> </v>
      </c>
    </row>
    <row r="24" spans="2:3" ht="16.5" customHeight="1" x14ac:dyDescent="0.3">
      <c r="B24" s="1"/>
      <c r="C24" s="2"/>
    </row>
    <row r="25" spans="2:3" ht="13.5" customHeight="1" x14ac:dyDescent="0.3">
      <c r="B25" s="48" t="s">
        <v>0</v>
      </c>
      <c r="C25" s="48"/>
    </row>
    <row r="26" spans="2:3" ht="5.25" customHeight="1" x14ac:dyDescent="0.3">
      <c r="B26" s="15"/>
      <c r="C26" s="16"/>
    </row>
    <row r="27" spans="2:3" x14ac:dyDescent="0.3">
      <c r="B27" s="33" t="s">
        <v>1</v>
      </c>
      <c r="C27" s="30">
        <f>C4</f>
        <v>0</v>
      </c>
    </row>
    <row r="28" spans="2:3" ht="13.5" customHeight="1" x14ac:dyDescent="0.35">
      <c r="B28" s="21" t="s">
        <v>2</v>
      </c>
      <c r="C28" s="49">
        <f>C7</f>
        <v>0</v>
      </c>
    </row>
    <row r="29" spans="2:3" ht="11.25" customHeight="1" x14ac:dyDescent="0.35">
      <c r="B29" s="22" t="s">
        <v>3</v>
      </c>
      <c r="C29" s="49"/>
    </row>
    <row r="30" spans="2:3" x14ac:dyDescent="0.3">
      <c r="B30" s="17"/>
      <c r="C30" s="16"/>
    </row>
    <row r="31" spans="2:3" ht="12" customHeight="1" x14ac:dyDescent="0.35">
      <c r="B31" s="50" t="s">
        <v>4</v>
      </c>
      <c r="C31" s="50"/>
    </row>
    <row r="32" spans="2:3" ht="12" customHeight="1" x14ac:dyDescent="0.35">
      <c r="B32" s="50" t="s">
        <v>5</v>
      </c>
      <c r="C32" s="50"/>
    </row>
    <row r="33" spans="2:3" ht="9" customHeight="1" x14ac:dyDescent="0.35">
      <c r="B33" s="25"/>
      <c r="C33" s="25"/>
    </row>
    <row r="34" spans="2:3" x14ac:dyDescent="0.35">
      <c r="B34" s="29" t="s">
        <v>6</v>
      </c>
      <c r="C34" s="30">
        <v>0</v>
      </c>
    </row>
    <row r="35" spans="2:3" x14ac:dyDescent="0.35">
      <c r="B35" s="3" t="s">
        <v>7</v>
      </c>
      <c r="C35" s="4">
        <f>C21</f>
        <v>0</v>
      </c>
    </row>
    <row r="36" spans="2:3" x14ac:dyDescent="0.35">
      <c r="B36" s="29" t="s">
        <v>8</v>
      </c>
      <c r="C36" s="30">
        <f>C22-C5</f>
        <v>0</v>
      </c>
    </row>
    <row r="37" spans="2:3" x14ac:dyDescent="0.35">
      <c r="B37" s="3" t="s">
        <v>9</v>
      </c>
      <c r="C37" s="4">
        <v>0</v>
      </c>
    </row>
    <row r="38" spans="2:3" x14ac:dyDescent="0.35">
      <c r="B38" s="29" t="s">
        <v>10</v>
      </c>
      <c r="C38" s="30">
        <f>SUM(C34:C37)</f>
        <v>0</v>
      </c>
    </row>
    <row r="39" spans="2:3" x14ac:dyDescent="0.35">
      <c r="B39" s="17"/>
      <c r="C39" s="16"/>
    </row>
    <row r="40" spans="2:3" ht="12" customHeight="1" x14ac:dyDescent="0.35">
      <c r="B40" s="50" t="s">
        <v>11</v>
      </c>
      <c r="C40" s="50"/>
    </row>
    <row r="41" spans="2:3" ht="12" customHeight="1" x14ac:dyDescent="0.35">
      <c r="B41" s="50" t="s">
        <v>5</v>
      </c>
      <c r="C41" s="50"/>
    </row>
    <row r="42" spans="2:3" ht="6.75" customHeight="1" x14ac:dyDescent="0.35"/>
    <row r="43" spans="2:3" x14ac:dyDescent="0.35">
      <c r="B43" s="31" t="s">
        <v>6</v>
      </c>
      <c r="C43" s="32">
        <v>0</v>
      </c>
    </row>
    <row r="44" spans="2:3" x14ac:dyDescent="0.35">
      <c r="B44" s="1" t="s">
        <v>7</v>
      </c>
      <c r="C44" s="18">
        <v>0</v>
      </c>
    </row>
    <row r="45" spans="2:3" x14ac:dyDescent="0.35">
      <c r="B45" s="26" t="s">
        <v>8</v>
      </c>
      <c r="C45" s="27">
        <f>C5</f>
        <v>0</v>
      </c>
    </row>
    <row r="46" spans="2:3" x14ac:dyDescent="0.35">
      <c r="B46" s="1" t="s">
        <v>9</v>
      </c>
      <c r="C46" s="18">
        <v>0</v>
      </c>
    </row>
    <row r="47" spans="2:3" x14ac:dyDescent="0.35">
      <c r="B47" s="26" t="s">
        <v>10</v>
      </c>
      <c r="C47" s="27">
        <f>SUM(C43:C46)</f>
        <v>0</v>
      </c>
    </row>
    <row r="48" spans="2:3" x14ac:dyDescent="0.35">
      <c r="B48" s="23"/>
      <c r="C48" s="24"/>
    </row>
    <row r="49" spans="2:3" ht="12.75" customHeight="1" x14ac:dyDescent="0.35">
      <c r="B49" s="50" t="s">
        <v>12</v>
      </c>
      <c r="C49" s="50"/>
    </row>
    <row r="50" spans="2:3" ht="9.75" customHeight="1" x14ac:dyDescent="0.35">
      <c r="B50" s="50" t="s">
        <v>5</v>
      </c>
      <c r="C50" s="50"/>
    </row>
    <row r="51" spans="2:3" ht="6.75" customHeight="1" x14ac:dyDescent="0.35"/>
    <row r="52" spans="2:3" x14ac:dyDescent="0.35">
      <c r="B52" s="19" t="s">
        <v>13</v>
      </c>
      <c r="C52" s="20">
        <f>C11</f>
        <v>0</v>
      </c>
    </row>
    <row r="53" spans="2:3" x14ac:dyDescent="0.35">
      <c r="B53" s="19" t="s">
        <v>14</v>
      </c>
      <c r="C53" s="20">
        <f>C12</f>
        <v>0</v>
      </c>
    </row>
    <row r="54" spans="2:3" x14ac:dyDescent="0.35">
      <c r="B54" s="19" t="s">
        <v>15</v>
      </c>
      <c r="C54" s="20">
        <f>C13</f>
        <v>0</v>
      </c>
    </row>
    <row r="55" spans="2:3" x14ac:dyDescent="0.35">
      <c r="B55" s="19" t="s">
        <v>10</v>
      </c>
      <c r="C55" s="20">
        <f>SUM(C52:C54)</f>
        <v>0</v>
      </c>
    </row>
    <row r="56" spans="2:3" x14ac:dyDescent="0.35">
      <c r="B56" s="19"/>
      <c r="C56" s="20"/>
    </row>
    <row r="57" spans="2:3" ht="11.25" customHeight="1" x14ac:dyDescent="0.35">
      <c r="B57" s="51" t="s">
        <v>16</v>
      </c>
      <c r="C57" s="51"/>
    </row>
    <row r="58" spans="2:3" ht="12" customHeight="1" x14ac:dyDescent="0.35">
      <c r="B58" s="51" t="s">
        <v>5</v>
      </c>
      <c r="C58" s="51"/>
    </row>
    <row r="59" spans="2:3" ht="6" customHeight="1" x14ac:dyDescent="0.35"/>
    <row r="60" spans="2:3" x14ac:dyDescent="0.35">
      <c r="B60" s="19" t="s">
        <v>17</v>
      </c>
      <c r="C60" s="20">
        <f>C9</f>
        <v>0</v>
      </c>
    </row>
    <row r="61" spans="2:3" x14ac:dyDescent="0.35">
      <c r="B61" s="19" t="s">
        <v>18</v>
      </c>
      <c r="C61" s="20">
        <f>C10</f>
        <v>0</v>
      </c>
    </row>
    <row r="62" spans="2:3" x14ac:dyDescent="0.35">
      <c r="B62" s="19" t="s">
        <v>19</v>
      </c>
      <c r="C62" s="20">
        <f>C14</f>
        <v>0</v>
      </c>
    </row>
    <row r="63" spans="2:3" x14ac:dyDescent="0.35">
      <c r="B63" s="19" t="s">
        <v>10</v>
      </c>
      <c r="C63" s="20">
        <f>SUM(C60:C62)</f>
        <v>0</v>
      </c>
    </row>
    <row r="64" spans="2:3" x14ac:dyDescent="0.35">
      <c r="B64" s="19"/>
      <c r="C64" s="20"/>
    </row>
    <row r="65" spans="2:3" ht="11.25" customHeight="1" x14ac:dyDescent="0.35">
      <c r="B65" s="50" t="s">
        <v>20</v>
      </c>
      <c r="C65" s="50"/>
    </row>
    <row r="66" spans="2:3" ht="8.25" customHeight="1" x14ac:dyDescent="0.35"/>
    <row r="67" spans="2:3" x14ac:dyDescent="0.35">
      <c r="B67" s="26" t="s">
        <v>21</v>
      </c>
      <c r="C67" s="27">
        <f>C5+C6</f>
        <v>0</v>
      </c>
    </row>
    <row r="68" spans="2:3" x14ac:dyDescent="0.35">
      <c r="B68" s="1" t="s">
        <v>22</v>
      </c>
      <c r="C68" s="18">
        <f>TotPrivateFunds+TotPubFunds+TotHOMEDPAssist+TotalHOMEPropCosts</f>
        <v>0</v>
      </c>
    </row>
    <row r="69" spans="2:3" x14ac:dyDescent="0.35">
      <c r="B69" s="28" t="s">
        <v>23</v>
      </c>
      <c r="C69" s="10">
        <v>0</v>
      </c>
    </row>
    <row r="70" spans="2:3" x14ac:dyDescent="0.35">
      <c r="B70" s="47" t="s">
        <v>24</v>
      </c>
      <c r="C70" s="47"/>
    </row>
    <row r="71" spans="2:3" ht="20.25" customHeight="1" x14ac:dyDescent="0.35">
      <c r="B71" s="14">
        <v>41737</v>
      </c>
    </row>
  </sheetData>
  <sheetProtection selectLockedCells="1"/>
  <mergeCells count="17">
    <mergeCell ref="B70:C70"/>
    <mergeCell ref="B25:C25"/>
    <mergeCell ref="C28:C29"/>
    <mergeCell ref="B31:C31"/>
    <mergeCell ref="B32:C32"/>
    <mergeCell ref="B40:C40"/>
    <mergeCell ref="B41:C41"/>
    <mergeCell ref="B49:C49"/>
    <mergeCell ref="B50:C50"/>
    <mergeCell ref="B57:C57"/>
    <mergeCell ref="B58:C58"/>
    <mergeCell ref="B65:C65"/>
    <mergeCell ref="B1:C1"/>
    <mergeCell ref="B15:C15"/>
    <mergeCell ref="B16:C16"/>
    <mergeCell ref="B2:C2"/>
    <mergeCell ref="C7:C8"/>
  </mergeCells>
  <printOptions horizontalCentered="1"/>
  <pageMargins left="0.25" right="0.25" top="0.25" bottom="0.25" header="0" footer="0.3"/>
  <pageSetup scale="74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Sheet1!Print_Area</vt:lpstr>
      <vt:lpstr>Sheet1!TotalHOMEPropCosts</vt:lpstr>
      <vt:lpstr>Sheet1!TotHOMEDPAssist</vt:lpstr>
      <vt:lpstr>Sheet1!TotPrivateFunds</vt:lpstr>
      <vt:lpstr>Sheet1!TotPubFunds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Floyd</dc:creator>
  <cp:lastModifiedBy>Krugler, Elizabeth [IFA]</cp:lastModifiedBy>
  <cp:lastPrinted>2014-04-08T17:10:21Z</cp:lastPrinted>
  <dcterms:created xsi:type="dcterms:W3CDTF">2014-04-07T19:42:16Z</dcterms:created>
  <dcterms:modified xsi:type="dcterms:W3CDTF">2018-10-11T14:04:48Z</dcterms:modified>
</cp:coreProperties>
</file>