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iowa1-my.sharepoint.com/personal/ashley_jared_iowafinance_com/Documents/Desktop/"/>
    </mc:Choice>
  </mc:AlternateContent>
  <xr:revisionPtr revIDLastSave="0" documentId="8_{EEA6C38E-3730-4E5B-BE84-A4385A3DD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 1" sheetId="4" r:id="rId1"/>
  </sheets>
  <definedNames>
    <definedName name="_xlnm._FilterDatabase" localSheetId="0" hidden="1">'Attachment 1'!$A$1:$O$168</definedName>
    <definedName name="_xlnm.Print_Area" localSheetId="0">'Attachment 1'!$A$1:$O$193</definedName>
    <definedName name="_xlnm.Print_Titles" localSheetId="0">'Attachment 1'!$1:$1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8" i="4" l="1"/>
  <c r="J168" i="4"/>
  <c r="K168" i="4"/>
  <c r="N42" i="4"/>
  <c r="N38" i="4"/>
  <c r="N39" i="4"/>
  <c r="N155" i="4"/>
  <c r="N40" i="4"/>
  <c r="N37" i="4"/>
  <c r="N122" i="4"/>
  <c r="N36" i="4"/>
  <c r="N114" i="4"/>
  <c r="N63" i="4"/>
  <c r="N83" i="4"/>
  <c r="N69" i="4"/>
  <c r="N152" i="4"/>
  <c r="N163" i="4"/>
  <c r="N112" i="4"/>
  <c r="N115" i="4"/>
  <c r="N153" i="4"/>
  <c r="N109" i="4"/>
  <c r="N82" i="4"/>
  <c r="N118" i="4"/>
  <c r="N84" i="4"/>
  <c r="N159" i="4"/>
  <c r="N132" i="4"/>
  <c r="N164" i="4"/>
  <c r="N154" i="4"/>
</calcChain>
</file>

<file path=xl/sharedStrings.xml><?xml version="1.0" encoding="utf-8"?>
<sst xmlns="http://schemas.openxmlformats.org/spreadsheetml/2006/main" count="1103" uniqueCount="520">
  <si>
    <t>Project Name</t>
  </si>
  <si>
    <t>DWSRF No.</t>
  </si>
  <si>
    <t>Project Description</t>
  </si>
  <si>
    <t>IUP Yr</t>
  </si>
  <si>
    <t>Quarter</t>
  </si>
  <si>
    <t>Project Categories</t>
  </si>
  <si>
    <t>Priority Points</t>
  </si>
  <si>
    <t>Population</t>
  </si>
  <si>
    <t>Project Status</t>
  </si>
  <si>
    <t>Original IUP Funding Request
(estimate)</t>
  </si>
  <si>
    <t>Current Funding Request</t>
  </si>
  <si>
    <t>Date Loan Signed</t>
  </si>
  <si>
    <t>Loan Amount</t>
  </si>
  <si>
    <t>Remaining Amount on IUP</t>
  </si>
  <si>
    <t>LF Eligible?</t>
  </si>
  <si>
    <t>Meservey</t>
  </si>
  <si>
    <t>PD-DW-23-60</t>
  </si>
  <si>
    <t>Upgrades to Water System</t>
  </si>
  <si>
    <t>P&amp;D</t>
  </si>
  <si>
    <t>P</t>
  </si>
  <si>
    <t>NA</t>
  </si>
  <si>
    <t>Marshalltown</t>
  </si>
  <si>
    <t xml:space="preserve">PD-DW-23-53
</t>
  </si>
  <si>
    <t>Drinking Water Improvemnts</t>
  </si>
  <si>
    <t>Grinnell</t>
  </si>
  <si>
    <t xml:space="preserve">PD-DW-23-59
</t>
  </si>
  <si>
    <t xml:space="preserve">New Drinking Water Infrastructure </t>
  </si>
  <si>
    <t xml:space="preserve">Fort Dodge </t>
  </si>
  <si>
    <t>PD-DW-23-55</t>
  </si>
  <si>
    <t>Raw Water Supply Planning Study</t>
  </si>
  <si>
    <t>Randall</t>
  </si>
  <si>
    <t>PD-DW-23-54</t>
  </si>
  <si>
    <t>Facility Plan for Recommened Improvements</t>
  </si>
  <si>
    <t>Schaller</t>
  </si>
  <si>
    <t>PD-DW-23-52</t>
  </si>
  <si>
    <t>Water System Improvements</t>
  </si>
  <si>
    <t>Ellsworth</t>
  </si>
  <si>
    <t>PD-DW-23-51</t>
  </si>
  <si>
    <t>New Elevated Storage Tank</t>
  </si>
  <si>
    <t>Lake City</t>
  </si>
  <si>
    <t>PD-DW-23-50</t>
  </si>
  <si>
    <t>Two New Wells</t>
  </si>
  <si>
    <t>Palmer</t>
  </si>
  <si>
    <t>PD-DW-23-49</t>
  </si>
  <si>
    <t>Upgrades to Water Treatment Plant</t>
  </si>
  <si>
    <t>Polk City</t>
  </si>
  <si>
    <t>PD-DW-23-44</t>
  </si>
  <si>
    <t>Irwin</t>
  </si>
  <si>
    <t>PD-DW-23-43</t>
  </si>
  <si>
    <t>Water Mains and Water Tower Replacement</t>
  </si>
  <si>
    <t>Fort Dodge</t>
  </si>
  <si>
    <t>PD-DW-23-42</t>
  </si>
  <si>
    <t>Water Distribution Infrastructure Repair</t>
  </si>
  <si>
    <t>Des Moines Water Works</t>
  </si>
  <si>
    <t>PD-DW-23-41</t>
  </si>
  <si>
    <t>Two Transmission Main Improvement Projects</t>
  </si>
  <si>
    <t>Lime Springs</t>
  </si>
  <si>
    <t>PD-DW-23-47</t>
  </si>
  <si>
    <t>Water Main Installation</t>
  </si>
  <si>
    <t>Burlington</t>
  </si>
  <si>
    <t>FS-29-23-DWSRF-085</t>
  </si>
  <si>
    <t>Water Supply and Treatment Improvements</t>
  </si>
  <si>
    <t xml:space="preserve">A, B, C </t>
  </si>
  <si>
    <t>BIL PFAS/EC TBD</t>
  </si>
  <si>
    <t>Storm Lake</t>
  </si>
  <si>
    <t>FS-11-23-DWSRF-070</t>
  </si>
  <si>
    <t>City of Storm Lake Well No. 22</t>
  </si>
  <si>
    <t>B, C</t>
  </si>
  <si>
    <t>TBD</t>
  </si>
  <si>
    <t>FS-81-23-DWSRF-082</t>
  </si>
  <si>
    <t>B, E</t>
  </si>
  <si>
    <t>FS-77-23-DWSRF-077</t>
  </si>
  <si>
    <t>1.5 MG Elevated Storage Tank</t>
  </si>
  <si>
    <t xml:space="preserve">B, E </t>
  </si>
  <si>
    <t>FS-13-23-DWSRF-068</t>
  </si>
  <si>
    <t>Well No. 6 and Well No. 7</t>
  </si>
  <si>
    <t>FS-29-23-DWSRF-084</t>
  </si>
  <si>
    <t>New Jordan Wells Project</t>
  </si>
  <si>
    <t xml:space="preserve">A, C </t>
  </si>
  <si>
    <t>Madrid</t>
  </si>
  <si>
    <t>FS-08-23-DWSRF-076</t>
  </si>
  <si>
    <t>Water Transmission Main Phase 2</t>
  </si>
  <si>
    <t xml:space="preserve">B, C, E </t>
  </si>
  <si>
    <t>FS-45-23-DWSRF-083</t>
  </si>
  <si>
    <t>2024 Street and Utility Improvements Project</t>
  </si>
  <si>
    <t>B, C, E</t>
  </si>
  <si>
    <t>Granger</t>
  </si>
  <si>
    <t>FS-25-23-DWSRF-072</t>
  </si>
  <si>
    <t>New Water Tower</t>
  </si>
  <si>
    <t>Ainsworth</t>
  </si>
  <si>
    <t>FS-92-23-DWSRF-069</t>
  </si>
  <si>
    <t>Water Main Replacement</t>
  </si>
  <si>
    <t>FS-76-23-DWSRF-074</t>
  </si>
  <si>
    <t>Water System Improvement</t>
  </si>
  <si>
    <t>FS-64-23-DWSRF-079</t>
  </si>
  <si>
    <t xml:space="preserve">New 6 MGD RO Membrane Process Train </t>
  </si>
  <si>
    <t>B</t>
  </si>
  <si>
    <t>Cedar Rapids</t>
  </si>
  <si>
    <t>FS-57-23-DWSRF-078</t>
  </si>
  <si>
    <t>Drinking Water PFAS Source and Treatability Study</t>
  </si>
  <si>
    <t>A</t>
  </si>
  <si>
    <t>Mahaska Rural Water</t>
  </si>
  <si>
    <t>FS-62-23-DWSRF-073</t>
  </si>
  <si>
    <t>Transmission Main Improvements - Eddyville Connection</t>
  </si>
  <si>
    <t>Durant</t>
  </si>
  <si>
    <t>FS-16-23-DWSRF-081</t>
  </si>
  <si>
    <t>2nd Street Water Main</t>
  </si>
  <si>
    <t>FS-29-23-DWSRF-086</t>
  </si>
  <si>
    <t>Lead Service Line Replacement</t>
  </si>
  <si>
    <t xml:space="preserve">B, C </t>
  </si>
  <si>
    <t>BIL LSL
Eligible</t>
  </si>
  <si>
    <t>Emmetsburg</t>
  </si>
  <si>
    <t>FS-74-23-DWSRF-071</t>
  </si>
  <si>
    <t>Water Treatment Improvements</t>
  </si>
  <si>
    <t xml:space="preserve">Sioux City </t>
  </si>
  <si>
    <t>FS-97-23-DWSRF-067</t>
  </si>
  <si>
    <t>New Booster Station and Water Tower</t>
  </si>
  <si>
    <t>FS-77-23-DWSRF-075</t>
  </si>
  <si>
    <t>Saylorville Water Treatment Plant (SWTP) Capacity Expansion - Transmission Improvements</t>
  </si>
  <si>
    <t>Dubuque</t>
  </si>
  <si>
    <t>FS-31-23-DWSRF-080</t>
  </si>
  <si>
    <t>Supervisory Control and Data Acquisition (SCADA) Upgrade</t>
  </si>
  <si>
    <t>Spillville</t>
  </si>
  <si>
    <t>PD-DW-23-40</t>
  </si>
  <si>
    <t>P&amp;D For Water Main Improvements</t>
  </si>
  <si>
    <t>L</t>
  </si>
  <si>
    <t>Johnston</t>
  </si>
  <si>
    <t>PD-DW-23-36</t>
  </si>
  <si>
    <t>Manson</t>
  </si>
  <si>
    <t>PD-DW-23-37</t>
  </si>
  <si>
    <t>P&amp;D For New Water Main Transmission</t>
  </si>
  <si>
    <t>PD-DW-23-30</t>
  </si>
  <si>
    <t>P&amp;D For New Water Tower and Water Main</t>
  </si>
  <si>
    <t>Waucoma</t>
  </si>
  <si>
    <t>PD-DW-23-33</t>
  </si>
  <si>
    <t xml:space="preserve">P&amp;D For New Well  </t>
  </si>
  <si>
    <t>Peosta</t>
  </si>
  <si>
    <t>PD-DW-23-32</t>
  </si>
  <si>
    <t>P&amp;D For Water System Improvements</t>
  </si>
  <si>
    <t>PD-DW-23-31</t>
  </si>
  <si>
    <t>P&amp;D For Water Distribution System Improvements</t>
  </si>
  <si>
    <t>Hinton</t>
  </si>
  <si>
    <t>FS-75-23-DWSRF-034</t>
  </si>
  <si>
    <t>Water Treatment Plant Improvements and Expansion</t>
  </si>
  <si>
    <t>B,D,E</t>
  </si>
  <si>
    <t>Not Eligible</t>
  </si>
  <si>
    <t>FS-33-23-DWSRF-035</t>
  </si>
  <si>
    <t>Well Construction</t>
  </si>
  <si>
    <t>Eligible 2022</t>
  </si>
  <si>
    <t>FS-11-23-DWSRF-030</t>
  </si>
  <si>
    <t>Elevated Water Tank</t>
  </si>
  <si>
    <t>Hampton</t>
  </si>
  <si>
    <t>FS-35-23-DWSRF-033</t>
  </si>
  <si>
    <t>Central City</t>
  </si>
  <si>
    <t>FS-57-23-DWSRF-025</t>
  </si>
  <si>
    <t>Rudd</t>
  </si>
  <si>
    <t>FS-34-23-DWSRF-031</t>
  </si>
  <si>
    <t>Water System Improvements Phase II - Water Tower Rehab</t>
  </si>
  <si>
    <t>Thompson</t>
  </si>
  <si>
    <t>FS-95-23-DWSRF-020</t>
  </si>
  <si>
    <t>Terril</t>
  </si>
  <si>
    <t>FS-30-23-DWSRF-066</t>
  </si>
  <si>
    <t>Water Treatment Equipment Replacement</t>
  </si>
  <si>
    <t>Iowa American Water - Quad Cities</t>
  </si>
  <si>
    <t>FS-82-23-DWSRF-026</t>
  </si>
  <si>
    <t>Elevated Storage Tank and Booster Station</t>
  </si>
  <si>
    <t>Ely</t>
  </si>
  <si>
    <t>FS-57-23-DWSRF-019</t>
  </si>
  <si>
    <t>Water main Replacement</t>
  </si>
  <si>
    <t>Springville</t>
  </si>
  <si>
    <t>FS-57-23-DWSRF-027</t>
  </si>
  <si>
    <t xml:space="preserve">Osceola County Rural Water System </t>
  </si>
  <si>
    <t>FS-72-23-DWSRF-065</t>
  </si>
  <si>
    <t>West Okoboji Harbor Connection to OCRWS Drinking Water Supply System</t>
  </si>
  <si>
    <t>Hiawatha</t>
  </si>
  <si>
    <t>FS-57-23-DWSRF-023</t>
  </si>
  <si>
    <t>Replacement of mains on Robins Rd</t>
  </si>
  <si>
    <t>Clarence</t>
  </si>
  <si>
    <t>FS-16-23-DWSRF-022</t>
  </si>
  <si>
    <t>7th Ave Water Main</t>
  </si>
  <si>
    <t>Corwith</t>
  </si>
  <si>
    <t>FS-41-23-DWSRF-021</t>
  </si>
  <si>
    <t>FS-72-23-DWSRF-032</t>
  </si>
  <si>
    <t>North Phase WTP Expansion</t>
  </si>
  <si>
    <t>FS-77-23-DWSRF-029</t>
  </si>
  <si>
    <t>New Water Main Project (2 Mains- NW 78th Ave and NW Beaver Drive)</t>
  </si>
  <si>
    <t>Grimes</t>
  </si>
  <si>
    <t>FS-77-23-DWSRF-024</t>
  </si>
  <si>
    <t>Distribution and Storage Improvements</t>
  </si>
  <si>
    <t>Ankeny</t>
  </si>
  <si>
    <t>FS-77-23-DWSRF-028</t>
  </si>
  <si>
    <t xml:space="preserve"> NW Irvinedale Elevated Storage Tank</t>
  </si>
  <si>
    <t>New Market</t>
  </si>
  <si>
    <t>PD-DW-23-28</t>
  </si>
  <si>
    <t>P&amp;D for Construction of Water Distribution System</t>
  </si>
  <si>
    <t>Milford Municipal Utilities</t>
  </si>
  <si>
    <t>PD-DW-23-22</t>
  </si>
  <si>
    <t>P&amp;D for Construction of New Drinking Water Treatment Facility</t>
  </si>
  <si>
    <t>PD-DW-23-19</t>
  </si>
  <si>
    <t>P&amp;D for Water Main System Rehabiliation</t>
  </si>
  <si>
    <t>PD-DW-23-18</t>
  </si>
  <si>
    <t>PD-DW-23-20</t>
  </si>
  <si>
    <t>ASR at Pumping Station Site</t>
  </si>
  <si>
    <t>Corydon</t>
  </si>
  <si>
    <t>PD-DW-23-24</t>
  </si>
  <si>
    <t>P&amp;D for Elevated Storage Tank Replacement</t>
  </si>
  <si>
    <t>Carter Lake</t>
  </si>
  <si>
    <t>PD-DW-23-23</t>
  </si>
  <si>
    <t>P&amp;D for Water Line &amp; Pipe Replacement</t>
  </si>
  <si>
    <t>Birmingham</t>
  </si>
  <si>
    <t>PD-DW-23-17</t>
  </si>
  <si>
    <t>P&amp;D for Water Storage &amp; Distribution Improvements</t>
  </si>
  <si>
    <t>PD-DW-23-21</t>
  </si>
  <si>
    <t>P&amp;D for Water Distribution System Improvements</t>
  </si>
  <si>
    <t>Corridor Ridge HOA</t>
  </si>
  <si>
    <t xml:space="preserve">FS-52-23-DWSRF-009	</t>
  </si>
  <si>
    <t>Water Treatment System Installation</t>
  </si>
  <si>
    <t>A, B, E</t>
  </si>
  <si>
    <t>Montezuma Municipal Water Works</t>
  </si>
  <si>
    <t>FS-79-23-DWSRF-017</t>
  </si>
  <si>
    <t>New Jordan Well Construction</t>
  </si>
  <si>
    <t>FS-78-23-DWSRF-018</t>
  </si>
  <si>
    <t>A, B, C, E</t>
  </si>
  <si>
    <t>Bondurant Municipal Water Supply</t>
  </si>
  <si>
    <t>FS-77-23-DWSRF-011</t>
  </si>
  <si>
    <t>Elevated Storage Tank New Construction</t>
  </si>
  <si>
    <t>Oskaloosa Municipal Water Department</t>
  </si>
  <si>
    <t>FS-62-23-DWSRF-014</t>
  </si>
  <si>
    <t>Transmission Main Replacement</t>
  </si>
  <si>
    <t>Algona</t>
  </si>
  <si>
    <t>FS-55-23-DWSRF-016</t>
  </si>
  <si>
    <t xml:space="preserve">FS-30-23-DWSRF-010	</t>
  </si>
  <si>
    <t>New Water Treatment Facility Construction</t>
  </si>
  <si>
    <t>FS-77-23-DWSRF-015</t>
  </si>
  <si>
    <t>New Transmission Main Construction</t>
  </si>
  <si>
    <t>FS-31-23-DWSRF-012</t>
  </si>
  <si>
    <t>FS-31-23-DWSRF-013</t>
  </si>
  <si>
    <t>Eagle Street and Althauser Street Water &amp; Sewer Replacement</t>
  </si>
  <si>
    <t>Yale</t>
  </si>
  <si>
    <t>PD-DW-23-10</t>
  </si>
  <si>
    <t>P&amp;D for Construction of New Well &amp; Backwash Holding Pond</t>
  </si>
  <si>
    <t>PD-DW-23-09</t>
  </si>
  <si>
    <t>P&amp;D for Water Main Replacement</t>
  </si>
  <si>
    <t>Bondurant</t>
  </si>
  <si>
    <t>PD-DW-23-08</t>
  </si>
  <si>
    <t>P&amp;D for New Water Tower</t>
  </si>
  <si>
    <t>Sumner</t>
  </si>
  <si>
    <t>PD-DW-23-03</t>
  </si>
  <si>
    <t xml:space="preserve">P&amp;D for Water Main Installation   </t>
  </si>
  <si>
    <t>Mallard</t>
  </si>
  <si>
    <t>FS-74-23-DWSRF-003</t>
  </si>
  <si>
    <t>Water System Improvements - Connection Fee Only</t>
  </si>
  <si>
    <t>A, C, E</t>
  </si>
  <si>
    <t>Rock Rapids</t>
  </si>
  <si>
    <t>FS-60-23-DWSRF-006</t>
  </si>
  <si>
    <t>Lewis &amp; Clark Service Connection Phase 3</t>
  </si>
  <si>
    <t>B, C, D, E</t>
  </si>
  <si>
    <t>Remsen</t>
  </si>
  <si>
    <t>FS-75-23-DWSRF-005</t>
  </si>
  <si>
    <t>New R/O Treatment Plant</t>
  </si>
  <si>
    <t>CAP'2021
Eligible</t>
  </si>
  <si>
    <t>FS-39-23-DWSRF-008</t>
  </si>
  <si>
    <t>New Well</t>
  </si>
  <si>
    <t>Aurelia</t>
  </si>
  <si>
    <t>FS-18-23-DWSRF-001</t>
  </si>
  <si>
    <t>Mount Vernon</t>
  </si>
  <si>
    <t>FS-57-23-DWSRF-004</t>
  </si>
  <si>
    <t>Water Meter Replacement</t>
  </si>
  <si>
    <t>FS-96-23-DWSRF-007</t>
  </si>
  <si>
    <t>New Booster Station and Ground Storage Reservoir</t>
  </si>
  <si>
    <t>Auburn</t>
  </si>
  <si>
    <t>FS-81-23-DWSRF-001</t>
  </si>
  <si>
    <t>Water Treatment Plant Filter Replacement</t>
  </si>
  <si>
    <t>PD-DW-22-57</t>
  </si>
  <si>
    <t>P&amp;D for Construction of Water Main Transmission</t>
  </si>
  <si>
    <t>N/A</t>
  </si>
  <si>
    <t>FS-89-22-DWSRF-039</t>
  </si>
  <si>
    <t>Hedrick</t>
  </si>
  <si>
    <t>FS-54-22-DWSRF-026</t>
  </si>
  <si>
    <t>Water Distribution System Improvements</t>
  </si>
  <si>
    <t>A, B, C, D, E, F</t>
  </si>
  <si>
    <t>Dedham</t>
  </si>
  <si>
    <t>FS-14-22-DWSRF-032</t>
  </si>
  <si>
    <t>Westfield</t>
  </si>
  <si>
    <t>FS-75-22-DWSRF-035</t>
  </si>
  <si>
    <t>Construction of New Well and Water Treatment Plant</t>
  </si>
  <si>
    <t>Orange City</t>
  </si>
  <si>
    <t>FS-84-22-DWSRF-037</t>
  </si>
  <si>
    <t>Construction of New Elevated Tank, New Ground Storage, New Well and Well Pipe</t>
  </si>
  <si>
    <t>B, D, E</t>
  </si>
  <si>
    <t>Protivin</t>
  </si>
  <si>
    <t>FS-45-22-DWSRF-029</t>
  </si>
  <si>
    <t>Casey</t>
  </si>
  <si>
    <t>FS-39-22-DWSRF-034</t>
  </si>
  <si>
    <t>Wahpeton</t>
  </si>
  <si>
    <t>FS-30-22-DWSRF-031</t>
  </si>
  <si>
    <t>Rockford</t>
  </si>
  <si>
    <t>FS-34-22-DWSRF-027</t>
  </si>
  <si>
    <t>West Central IA RWA</t>
  </si>
  <si>
    <t>FS-14-22-DWSRF-036</t>
  </si>
  <si>
    <t>Construction of New Water Treatment Plant, Booster Station and Ground Storage</t>
  </si>
  <si>
    <t>Pocahontas</t>
  </si>
  <si>
    <t>FS-76-22-DWSRF-038</t>
  </si>
  <si>
    <t>Burt</t>
  </si>
  <si>
    <t>FS-55-22-DWSRF-033</t>
  </si>
  <si>
    <t>FS-77-22-DWSRF-030</t>
  </si>
  <si>
    <t>R</t>
  </si>
  <si>
    <t>FS-13-22-DWSRF-023</t>
  </si>
  <si>
    <t>Connection from Manson to Fort Dodge Municipal Water Systemt</t>
  </si>
  <si>
    <t>Awarded
CAP'18-20</t>
  </si>
  <si>
    <t>FS-31-22-DWSRF-025</t>
  </si>
  <si>
    <t>2022 Water System Improvements</t>
  </si>
  <si>
    <t>Grundy Center</t>
  </si>
  <si>
    <t>FS-38-22-DWSRF-024</t>
  </si>
  <si>
    <t>2022 Water Main Replacement</t>
  </si>
  <si>
    <t>Plover</t>
  </si>
  <si>
    <t>FS-76-22-DWSRF-017</t>
  </si>
  <si>
    <t>New Well for Arsenic Mitigation in Raw Water</t>
  </si>
  <si>
    <t>A,B,E</t>
  </si>
  <si>
    <t>Titonka</t>
  </si>
  <si>
    <t>FS-55-22-DWSRF-019</t>
  </si>
  <si>
    <t>State Center</t>
  </si>
  <si>
    <t>FS-64-22-DWSRF-018</t>
  </si>
  <si>
    <t>Water Treatment Facility Improvements</t>
  </si>
  <si>
    <t>A,E</t>
  </si>
  <si>
    <t>Guttenberg</t>
  </si>
  <si>
    <t>FS-22-22-DWSRF-013</t>
  </si>
  <si>
    <t>Water Supply, Distribution and Storage Facilities Improvements</t>
  </si>
  <si>
    <t>B,C,E</t>
  </si>
  <si>
    <t>Charles City</t>
  </si>
  <si>
    <t>FS-34-22-DWSRF-010</t>
  </si>
  <si>
    <t>Water System Storage Tank</t>
  </si>
  <si>
    <t>Pleasantville</t>
  </si>
  <si>
    <t>FS-63-22-DWSRF-020</t>
  </si>
  <si>
    <t>Water System Improvements - 2021 Water Main Replacement</t>
  </si>
  <si>
    <t>Nashua</t>
  </si>
  <si>
    <t>FS-19-22-DWSRF-016</t>
  </si>
  <si>
    <t>Greeley Street Water &amp; Sanitary Improvements</t>
  </si>
  <si>
    <t>Mitchellville</t>
  </si>
  <si>
    <t>FS-77-22-DWSRF-015</t>
  </si>
  <si>
    <t>B,E</t>
  </si>
  <si>
    <t>Lake Creek</t>
  </si>
  <si>
    <t>FS-11-22-DWSRF-014</t>
  </si>
  <si>
    <t>Denison</t>
  </si>
  <si>
    <t>FS-24-22-DWSRF-011</t>
  </si>
  <si>
    <t>PD-DW-22-16</t>
  </si>
  <si>
    <t>P&amp;D for Existing Treatment System Improvements</t>
  </si>
  <si>
    <t>Lanesboro</t>
  </si>
  <si>
    <t>FS-14-22-DWSRF-008</t>
  </si>
  <si>
    <t>Awarded DAC
CAP'20 &amp; 21</t>
  </si>
  <si>
    <t>Lost Nation</t>
  </si>
  <si>
    <t>FS-23-22-DWSRF-003</t>
  </si>
  <si>
    <t>Construction of New Well and Well House</t>
  </si>
  <si>
    <t>Renwick</t>
  </si>
  <si>
    <t>FS-46-22-DWSRF-004</t>
  </si>
  <si>
    <t>Volga</t>
  </si>
  <si>
    <t>FS-22-22-DWSRF-005</t>
  </si>
  <si>
    <t>Pump Station Installation and Water Main Replacement</t>
  </si>
  <si>
    <t>Fontanelle</t>
  </si>
  <si>
    <t>FS-01-22-DWSRF-006</t>
  </si>
  <si>
    <t>Essex</t>
  </si>
  <si>
    <t>PD-DW-21-53</t>
  </si>
  <si>
    <t>P&amp;D for Drinking Water System Upgrades</t>
  </si>
  <si>
    <t>Neola</t>
  </si>
  <si>
    <t>PD-DW-21-56</t>
  </si>
  <si>
    <t>P&amp;D for Water Distribution System Replacement</t>
  </si>
  <si>
    <t>Fort Atkinson</t>
  </si>
  <si>
    <t>FS-96-21-DWSRF-023</t>
  </si>
  <si>
    <t>Water Supply Improvements</t>
  </si>
  <si>
    <t>Awarded
CAP/BIL 2022</t>
  </si>
  <si>
    <t>Guthrie Center</t>
  </si>
  <si>
    <t>FS-99-21-DWSRF-022</t>
  </si>
  <si>
    <t>Inwood</t>
  </si>
  <si>
    <t>FS-60-21-DWSRF-024</t>
  </si>
  <si>
    <t>Glidden</t>
  </si>
  <si>
    <t>PD-DW-21-38</t>
  </si>
  <si>
    <t>P&amp;D for New Well &amp; Watermain</t>
  </si>
  <si>
    <t>Elkhart</t>
  </si>
  <si>
    <t>FS-77-21-DWSRF-018</t>
  </si>
  <si>
    <t>Water Treatment Facility Expansion</t>
  </si>
  <si>
    <t>Ventura</t>
  </si>
  <si>
    <t>FS-17-21-DWSRF-016</t>
  </si>
  <si>
    <t>Water Treatment Plant Construction</t>
  </si>
  <si>
    <t>Tama</t>
  </si>
  <si>
    <t>FS-82-21-DWSRF-014</t>
  </si>
  <si>
    <t>Thor</t>
  </si>
  <si>
    <t>FS-46-21-DWSRF-012</t>
  </si>
  <si>
    <t>2021 Municipal Water Filtration Improvements</t>
  </si>
  <si>
    <t>Awarded DAC
CAP'20</t>
  </si>
  <si>
    <t>Lisbon</t>
  </si>
  <si>
    <t>FS-57-21-DWSRF-011</t>
  </si>
  <si>
    <t>Water Main Improvements</t>
  </si>
  <si>
    <t>B,C, E</t>
  </si>
  <si>
    <t>Dyersville</t>
  </si>
  <si>
    <t>FS-31-21-DWSRF-007</t>
  </si>
  <si>
    <t>6th Avenue Water Main Replacement</t>
  </si>
  <si>
    <t>Ames</t>
  </si>
  <si>
    <t>FS-85-21-DWSRF-009</t>
  </si>
  <si>
    <t>North River Valley Well field &amp; Pipeline</t>
  </si>
  <si>
    <t>FS-85-21-DWSRF-010</t>
  </si>
  <si>
    <t>Water Treatment Plant Demolition</t>
  </si>
  <si>
    <t>Britt</t>
  </si>
  <si>
    <t>FS-41-21-DWSRF-003</t>
  </si>
  <si>
    <t>Loan Not Eligible</t>
  </si>
  <si>
    <t>Atkins</t>
  </si>
  <si>
    <t>FS-06-21-DWSRF-001</t>
  </si>
  <si>
    <t>Water Distribution Improvements</t>
  </si>
  <si>
    <t>Waukee</t>
  </si>
  <si>
    <t>FS-25-21-DWSRF-004</t>
  </si>
  <si>
    <t>ASR Well</t>
  </si>
  <si>
    <t>FS-94-21-DWSRF-005</t>
  </si>
  <si>
    <t>Northwest Regional Water Main Improvements</t>
  </si>
  <si>
    <t>Melvin</t>
  </si>
  <si>
    <t>FS-72-20-DWSRF-033</t>
  </si>
  <si>
    <t>Storage Tank Rehabilitation</t>
  </si>
  <si>
    <t>Dayton</t>
  </si>
  <si>
    <t>FS-94-20-DWSRF-031</t>
  </si>
  <si>
    <t>Municipal Water Well Reconstruction and Water Main Repair</t>
  </si>
  <si>
    <t>Westgate</t>
  </si>
  <si>
    <t>FS-33-20-DWSRF-024</t>
  </si>
  <si>
    <t>Connection to IRUA</t>
  </si>
  <si>
    <t>Plainfield</t>
  </si>
  <si>
    <t>PD-DW-20-33</t>
  </si>
  <si>
    <t>MacBride Point Third Master Maintenance Association</t>
  </si>
  <si>
    <t>FS-52-20-DWSRF-019</t>
  </si>
  <si>
    <t>A, E</t>
  </si>
  <si>
    <t>Awarded
CAP'19</t>
  </si>
  <si>
    <t>Eagle Grove</t>
  </si>
  <si>
    <t>FS-99-20-DWSRF-018</t>
  </si>
  <si>
    <t>Jamaica</t>
  </si>
  <si>
    <t>FS-39-20-DWSRF-017 (1)</t>
  </si>
  <si>
    <t>Awarded DAC
CAP'21</t>
  </si>
  <si>
    <t>Iowa American Water - Davenport</t>
  </si>
  <si>
    <t>FS-82-20-DWSRF-007</t>
  </si>
  <si>
    <t>East River Station WTP UV</t>
  </si>
  <si>
    <t>Park View Water &amp; Sanitary District</t>
  </si>
  <si>
    <t>FS-82-20-DWSRF-006</t>
  </si>
  <si>
    <t>WTP #2 Improvements</t>
  </si>
  <si>
    <t>Rock Valley</t>
  </si>
  <si>
    <t>FS-84-20-DWSRF-010</t>
  </si>
  <si>
    <t>Rock Valley Water System Phases I and II</t>
  </si>
  <si>
    <t>Somers</t>
  </si>
  <si>
    <t>FS-13-19-DWSRF-028</t>
  </si>
  <si>
    <t>Municipal Water Filtration Improvements</t>
  </si>
  <si>
    <t>Albion</t>
  </si>
  <si>
    <t>PD-DW-19-13</t>
  </si>
  <si>
    <t>Construction of new water main connecting to Marshalltown Water Works</t>
  </si>
  <si>
    <t>Bellevue</t>
  </si>
  <si>
    <t>PD-DW-19-15</t>
  </si>
  <si>
    <t>Construction of 2700 sf Radium Treatment Facility</t>
  </si>
  <si>
    <t>Osceola Rural Water System-North</t>
  </si>
  <si>
    <t>FS-72-19-DWSRF-012</t>
  </si>
  <si>
    <t>A new 1,800 gpm RO expansion including wells, water storage and pipeline</t>
  </si>
  <si>
    <t>Iowa Lakes Regional Water</t>
  </si>
  <si>
    <t>FS-21-18-DWSRF-019</t>
  </si>
  <si>
    <t>Addition of solar panels at six booster stations and water towers to reduce operational cost and improve resiliency</t>
  </si>
  <si>
    <t>Vail</t>
  </si>
  <si>
    <t>PD-DW-18-30</t>
  </si>
  <si>
    <t>Plan for new water source and water treatment options</t>
  </si>
  <si>
    <t>FS-94-18-DWSRF-011
(supplemental)</t>
  </si>
  <si>
    <t>Reduce water hardness, reducing chloride concentrations to sanitary sewer, with construction of new Mississippian well, reverse osmosis process, and waste disposal system</t>
  </si>
  <si>
    <t>A,B</t>
  </si>
  <si>
    <t>Cleghorn</t>
  </si>
  <si>
    <t>FS-18-18-DWSRF-006</t>
  </si>
  <si>
    <t>Replace aging water tower, install water mains to tower, add emergency generator at water treatment plant</t>
  </si>
  <si>
    <t>Rathbun Regional Water (RRWA)</t>
  </si>
  <si>
    <t>FS-04-17-DWSRF-010</t>
  </si>
  <si>
    <t>Replacement of of aging water meters with a new advanced/smart metering system.</t>
  </si>
  <si>
    <t>C,D</t>
  </si>
  <si>
    <t>Awarded
CAP'18 Pending</t>
  </si>
  <si>
    <t>Farmington</t>
  </si>
  <si>
    <t>FS-89-16-DWSRF-006 (2)</t>
  </si>
  <si>
    <t>Water meter replacement</t>
  </si>
  <si>
    <t>Ruthven</t>
  </si>
  <si>
    <t>FS-74-15-DWSRF-006</t>
  </si>
  <si>
    <t xml:space="preserve">New well to replace Well #1, aeralator rehab, control panel replacement, water main replacement to improve pressure and add new valves and hydrants </t>
  </si>
  <si>
    <t>Project Type</t>
  </si>
  <si>
    <t>Abbreviations</t>
  </si>
  <si>
    <t>Dropped -- D</t>
  </si>
  <si>
    <t>A = Water Quality and Human Health Risk-Related Criteria</t>
  </si>
  <si>
    <t>N/A = Not Applicable</t>
  </si>
  <si>
    <t>Ready for Loan -- R</t>
  </si>
  <si>
    <t>B = Infrastructure and Engineering-Related Improvement</t>
  </si>
  <si>
    <t>Not used = No loan forgiveness assistance utilized for project</t>
  </si>
  <si>
    <t>Loan Signed -- L</t>
  </si>
  <si>
    <t>C = Affordability Criteria</t>
  </si>
  <si>
    <t>TBD = To Be Determined</t>
  </si>
  <si>
    <t>Planning Stage -- P</t>
  </si>
  <si>
    <t>D = Special Category Improvements</t>
  </si>
  <si>
    <t>BIL = Bipartisan Infrastructure Law</t>
  </si>
  <si>
    <t>CAP 2018-2021 LF Project Type/Awards</t>
  </si>
  <si>
    <t>E = Project Serves Population less than 10,000</t>
  </si>
  <si>
    <t>CAP = Federal Capitalization Grant</t>
  </si>
  <si>
    <t>Water and Energy Efficiency</t>
  </si>
  <si>
    <t>F = Supplemental Loan for Previously Approved Project</t>
  </si>
  <si>
    <t>DAC = Disadvantaged Community</t>
  </si>
  <si>
    <t>Emergency Generators</t>
  </si>
  <si>
    <t xml:space="preserve">G = Planning and Design Loan  </t>
  </si>
  <si>
    <t>LF = Loan Forgiveness</t>
  </si>
  <si>
    <t>Disadvantaged Communities</t>
  </si>
  <si>
    <t>LSL = Lead Service Line</t>
  </si>
  <si>
    <t>Public Health Projects</t>
  </si>
  <si>
    <t>SES Score = SocioEconomic Assessment Score</t>
  </si>
  <si>
    <t>PFAS/EC - PFAS Emerging Contaminants</t>
  </si>
  <si>
    <t>Socioeconomic Assessment Score (SES) Point Scale</t>
  </si>
  <si>
    <t>Point Range</t>
  </si>
  <si>
    <t>DAC Status</t>
  </si>
  <si>
    <t>Low</t>
  </si>
  <si>
    <t>0-10</t>
  </si>
  <si>
    <t>Does not meet SRF's Disadvantaged Community definition</t>
  </si>
  <si>
    <t>Moderate-Low</t>
  </si>
  <si>
    <t>11-15</t>
  </si>
  <si>
    <t>Disadvantaged</t>
  </si>
  <si>
    <t>Social, econmonic and demographic information meets SRF's definition of Disadvantaged Community for the purpose of SRF Loan Forgiveness</t>
  </si>
  <si>
    <t xml:space="preserve">Moderate </t>
  </si>
  <si>
    <t>16-20</t>
  </si>
  <si>
    <t>Moderate-High</t>
  </si>
  <si>
    <t>21-25</t>
  </si>
  <si>
    <t>High</t>
  </si>
  <si>
    <t>26-30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</si>
</sst>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_(&quot;$&quot;* #,##0_);_(&quot;$&quot;* \(#,##0\);_(&quot;$&quot;* &quot;-&quot;??_);_(@_)"/>
    <numFmt numFmtId="167" formatCode="m/d/yy"/>
    <numFmt numFmtId="168" formatCode="&quot;$&quot;#,##0"/>
    <numFmt numFmtId="169" formatCode="&quot;$&quot;#,##0.00"/>
  </numFmts>
  <fonts count="26" x14ac:knownFonts="1">
    <font>
      <sz val="10"/>
      <name val="Courier"/>
    </font>
    <font>
      <sz val="10"/>
      <name val="Arial"/>
      <family val="2"/>
    </font>
    <font>
      <sz val="10"/>
      <name val="Courier"/>
      <family val="3"/>
    </font>
    <font>
      <sz val="10"/>
      <name val="Courier"/>
      <family val="3"/>
    </font>
    <font>
      <sz val="11"/>
      <name val="Arial"/>
      <family val="2"/>
    </font>
    <font>
      <sz val="11"/>
      <color indexed="23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color rgb="FF3333FF"/>
      <name val="Arial"/>
      <family val="2"/>
    </font>
    <font>
      <sz val="11"/>
      <color theme="3"/>
      <name val="Arial"/>
      <family val="2"/>
    </font>
    <font>
      <sz val="11"/>
      <color theme="0" tint="-0.499984740745262"/>
      <name val="Arial"/>
      <family val="2"/>
    </font>
    <font>
      <sz val="11"/>
      <color rgb="FF1F497D"/>
      <name val="Arial"/>
      <family val="2"/>
    </font>
    <font>
      <sz val="11"/>
      <color theme="6" tint="-0.249977111117893"/>
      <name val="Arial"/>
      <family val="2"/>
    </font>
    <font>
      <sz val="11"/>
      <color theme="9" tint="-0.249977111117893"/>
      <name val="Arial"/>
      <family val="2"/>
    </font>
    <font>
      <b/>
      <sz val="10"/>
      <color rgb="FF3333FF"/>
      <name val="Arial"/>
      <family val="2"/>
    </font>
    <font>
      <sz val="10"/>
      <color theme="9" tint="-0.249977111117893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sz val="9"/>
      <color theme="9" tint="-0.249977111117893"/>
      <name val="Arial"/>
      <family val="2"/>
    </font>
    <font>
      <sz val="10"/>
      <color theme="6" tint="-0.249977111117893"/>
      <name val="Arial"/>
      <family val="2"/>
    </font>
    <font>
      <sz val="9"/>
      <color theme="6" tint="-0.249977111117893"/>
      <name val="Arial"/>
      <family val="2"/>
    </font>
    <font>
      <sz val="11"/>
      <color theme="6" tint="-0.499984740745262"/>
      <name val="Arial"/>
      <family val="2"/>
    </font>
    <font>
      <sz val="11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164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2" fillId="0" borderId="0"/>
    <xf numFmtId="164" fontId="2" fillId="0" borderId="0"/>
    <xf numFmtId="165" fontId="2" fillId="0" borderId="0"/>
    <xf numFmtId="0" fontId="25" fillId="0" borderId="0" applyNumberFormat="0" applyFill="0" applyBorder="0" applyAlignment="0" applyProtection="0"/>
  </cellStyleXfs>
  <cellXfs count="210">
    <xf numFmtId="164" fontId="0" fillId="0" borderId="0" xfId="0"/>
    <xf numFmtId="164" fontId="9" fillId="0" borderId="1" xfId="0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4" fontId="9" fillId="0" borderId="0" xfId="0" applyFont="1" applyAlignment="1">
      <alignment horizontal="center" vertical="center" wrapText="1"/>
    </xf>
    <xf numFmtId="164" fontId="10" fillId="0" borderId="0" xfId="0" applyFont="1" applyAlignment="1">
      <alignment horizontal="center" vertical="center" wrapText="1"/>
    </xf>
    <xf numFmtId="164" fontId="10" fillId="0" borderId="1" xfId="0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4" fontId="10" fillId="0" borderId="0" xfId="0" applyFont="1" applyAlignment="1">
      <alignment horizontal="center" vertical="center"/>
    </xf>
    <xf numFmtId="164" fontId="11" fillId="0" borderId="0" xfId="0" applyFont="1" applyAlignment="1">
      <alignment horizontal="center" vertical="center"/>
    </xf>
    <xf numFmtId="164" fontId="5" fillId="0" borderId="0" xfId="0" applyFont="1" applyAlignment="1">
      <alignment horizontal="center" vertical="center" wrapText="1"/>
    </xf>
    <xf numFmtId="164" fontId="4" fillId="0" borderId="0" xfId="0" applyFont="1" applyAlignment="1">
      <alignment horizontal="center" vertical="center" wrapText="1"/>
    </xf>
    <xf numFmtId="42" fontId="4" fillId="0" borderId="0" xfId="0" applyNumberFormat="1" applyFont="1" applyAlignment="1">
      <alignment horizontal="center" vertical="center" wrapText="1"/>
    </xf>
    <xf numFmtId="164" fontId="4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4" fontId="6" fillId="0" borderId="0" xfId="0" applyFont="1" applyAlignment="1">
      <alignment horizontal="center" vertical="center" wrapText="1"/>
    </xf>
    <xf numFmtId="164" fontId="6" fillId="0" borderId="0" xfId="0" applyFont="1" applyAlignment="1">
      <alignment horizontal="left" vertical="center" wrapText="1"/>
    </xf>
    <xf numFmtId="164" fontId="6" fillId="0" borderId="0" xfId="0" applyFont="1" applyAlignment="1">
      <alignment horizontal="left" vertical="center"/>
    </xf>
    <xf numFmtId="164" fontId="4" fillId="0" borderId="0" xfId="0" applyFont="1" applyAlignment="1">
      <alignment horizontal="left" vertical="center"/>
    </xf>
    <xf numFmtId="168" fontId="4" fillId="0" borderId="0" xfId="0" applyNumberFormat="1" applyFont="1" applyAlignment="1">
      <alignment horizontal="center" vertical="center" wrapText="1"/>
    </xf>
    <xf numFmtId="164" fontId="12" fillId="0" borderId="0" xfId="0" applyFont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 wrapText="1"/>
    </xf>
    <xf numFmtId="164" fontId="4" fillId="0" borderId="2" xfId="0" applyFont="1" applyBorder="1" applyAlignment="1">
      <alignment horizontal="center" vertical="center" wrapText="1"/>
    </xf>
    <xf numFmtId="164" fontId="4" fillId="0" borderId="1" xfId="0" applyFont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center" vertical="center"/>
    </xf>
    <xf numFmtId="166" fontId="7" fillId="0" borderId="0" xfId="2" applyNumberFormat="1" applyFont="1" applyFill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right" vertical="center" wrapText="1"/>
    </xf>
    <xf numFmtId="44" fontId="4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9" fillId="0" borderId="1" xfId="2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44" fontId="4" fillId="0" borderId="0" xfId="2" applyFont="1" applyFill="1" applyBorder="1" applyAlignment="1">
      <alignment horizontal="center" vertical="center" wrapText="1"/>
    </xf>
    <xf numFmtId="44" fontId="4" fillId="0" borderId="0" xfId="2" applyFont="1" applyBorder="1" applyAlignment="1">
      <alignment horizontal="center" vertical="center"/>
    </xf>
    <xf numFmtId="44" fontId="7" fillId="0" borderId="0" xfId="2" applyFont="1" applyBorder="1" applyAlignment="1">
      <alignment horizontal="center" vertical="center"/>
    </xf>
    <xf numFmtId="164" fontId="13" fillId="0" borderId="1" xfId="0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164" fontId="13" fillId="0" borderId="0" xfId="0" applyFont="1" applyAlignment="1">
      <alignment horizontal="center" vertical="center" wrapText="1"/>
    </xf>
    <xf numFmtId="164" fontId="14" fillId="0" borderId="1" xfId="0" applyFont="1" applyBorder="1" applyAlignment="1">
      <alignment horizontal="center" vertical="center" wrapText="1"/>
    </xf>
    <xf numFmtId="44" fontId="14" fillId="0" borderId="1" xfId="0" applyNumberFormat="1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164" fontId="14" fillId="0" borderId="0" xfId="0" applyFont="1" applyAlignment="1">
      <alignment horizontal="center" vertical="center" wrapText="1"/>
    </xf>
    <xf numFmtId="44" fontId="10" fillId="0" borderId="1" xfId="2" applyFont="1" applyBorder="1" applyAlignment="1">
      <alignment horizontal="center" vertical="center" wrapText="1"/>
    </xf>
    <xf numFmtId="164" fontId="10" fillId="3" borderId="0" xfId="0" applyFont="1" applyFill="1" applyAlignment="1">
      <alignment horizontal="center" vertical="center"/>
    </xf>
    <xf numFmtId="44" fontId="10" fillId="0" borderId="1" xfId="2" applyFont="1" applyFill="1" applyBorder="1" applyAlignment="1">
      <alignment horizontal="center" vertical="center" wrapText="1"/>
    </xf>
    <xf numFmtId="44" fontId="10" fillId="0" borderId="1" xfId="2" applyFont="1" applyFill="1" applyBorder="1" applyAlignment="1">
      <alignment horizontal="right" vertical="center" wrapText="1"/>
    </xf>
    <xf numFmtId="164" fontId="10" fillId="0" borderId="1" xfId="0" applyFont="1" applyBorder="1" applyAlignment="1" applyProtection="1">
      <alignment horizontal="center" vertical="center" wrapText="1"/>
      <protection locked="0"/>
    </xf>
    <xf numFmtId="164" fontId="14" fillId="0" borderId="0" xfId="0" applyFont="1" applyAlignment="1">
      <alignment horizontal="center" vertical="center"/>
    </xf>
    <xf numFmtId="44" fontId="14" fillId="0" borderId="1" xfId="0" applyNumberFormat="1" applyFont="1" applyBorder="1" applyAlignment="1">
      <alignment horizontal="right" vertical="center" wrapText="1"/>
    </xf>
    <xf numFmtId="164" fontId="14" fillId="0" borderId="1" xfId="0" applyFont="1" applyBorder="1" applyAlignment="1">
      <alignment horizontal="center" vertical="center"/>
    </xf>
    <xf numFmtId="164" fontId="14" fillId="3" borderId="1" xfId="0" applyFont="1" applyFill="1" applyBorder="1" applyAlignment="1" applyProtection="1">
      <alignment horizontal="center" vertical="center" wrapText="1"/>
      <protection locked="0"/>
    </xf>
    <xf numFmtId="164" fontId="14" fillId="3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167" fontId="14" fillId="3" borderId="1" xfId="0" applyNumberFormat="1" applyFont="1" applyFill="1" applyBorder="1" applyAlignment="1">
      <alignment horizontal="center" vertical="center" wrapText="1"/>
    </xf>
    <xf numFmtId="164" fontId="14" fillId="3" borderId="0" xfId="0" applyFont="1" applyFill="1" applyAlignment="1">
      <alignment horizontal="center" vertical="center"/>
    </xf>
    <xf numFmtId="164" fontId="14" fillId="3" borderId="0" xfId="0" applyFont="1" applyFill="1" applyAlignment="1" applyProtection="1">
      <alignment horizontal="center" vertical="center"/>
      <protection locked="0"/>
    </xf>
    <xf numFmtId="44" fontId="14" fillId="0" borderId="1" xfId="2" applyFont="1" applyFill="1" applyBorder="1" applyAlignment="1">
      <alignment horizontal="center" vertical="center" wrapText="1"/>
    </xf>
    <xf numFmtId="44" fontId="14" fillId="0" borderId="1" xfId="2" applyFont="1" applyFill="1" applyBorder="1" applyAlignment="1">
      <alignment horizontal="right" vertical="center" wrapText="1"/>
    </xf>
    <xf numFmtId="164" fontId="13" fillId="0" borderId="0" xfId="0" applyFont="1" applyAlignment="1">
      <alignment horizontal="center" vertical="center"/>
    </xf>
    <xf numFmtId="44" fontId="13" fillId="0" borderId="1" xfId="0" applyNumberFormat="1" applyFont="1" applyBorder="1" applyAlignment="1">
      <alignment horizontal="right" vertical="center" wrapText="1"/>
    </xf>
    <xf numFmtId="44" fontId="13" fillId="0" borderId="1" xfId="2" applyFont="1" applyBorder="1" applyAlignment="1">
      <alignment horizontal="center" vertical="center" wrapText="1"/>
    </xf>
    <xf numFmtId="44" fontId="13" fillId="0" borderId="1" xfId="2" applyFont="1" applyFill="1" applyBorder="1" applyAlignment="1">
      <alignment horizontal="center" vertical="center" wrapText="1"/>
    </xf>
    <xf numFmtId="164" fontId="13" fillId="4" borderId="1" xfId="0" applyFont="1" applyFill="1" applyBorder="1" applyAlignment="1">
      <alignment horizontal="center" vertical="center" wrapText="1"/>
    </xf>
    <xf numFmtId="44" fontId="13" fillId="4" borderId="1" xfId="2" applyFont="1" applyFill="1" applyBorder="1" applyAlignment="1">
      <alignment horizontal="center" vertical="center" wrapText="1"/>
    </xf>
    <xf numFmtId="44" fontId="13" fillId="4" borderId="1" xfId="2" applyFont="1" applyFill="1" applyBorder="1" applyAlignment="1">
      <alignment horizontal="right" vertical="center" wrapText="1"/>
    </xf>
    <xf numFmtId="167" fontId="13" fillId="4" borderId="1" xfId="0" applyNumberFormat="1" applyFont="1" applyFill="1" applyBorder="1" applyAlignment="1">
      <alignment horizontal="center" vertical="center" wrapText="1"/>
    </xf>
    <xf numFmtId="164" fontId="13" fillId="3" borderId="1" xfId="0" applyFont="1" applyFill="1" applyBorder="1" applyAlignment="1" applyProtection="1">
      <alignment horizontal="center" vertical="center" wrapText="1"/>
      <protection locked="0"/>
    </xf>
    <xf numFmtId="164" fontId="13" fillId="3" borderId="1" xfId="0" applyFont="1" applyFill="1" applyBorder="1" applyAlignment="1">
      <alignment horizontal="center" vertical="center" wrapText="1"/>
    </xf>
    <xf numFmtId="44" fontId="13" fillId="3" borderId="1" xfId="0" applyNumberFormat="1" applyFont="1" applyFill="1" applyBorder="1" applyAlignment="1">
      <alignment horizontal="center" vertical="center" wrapText="1"/>
    </xf>
    <xf numFmtId="167" fontId="13" fillId="3" borderId="1" xfId="0" applyNumberFormat="1" applyFont="1" applyFill="1" applyBorder="1" applyAlignment="1">
      <alignment horizontal="center" vertical="center" wrapText="1"/>
    </xf>
    <xf numFmtId="44" fontId="9" fillId="0" borderId="1" xfId="2" applyFont="1" applyFill="1" applyBorder="1" applyAlignment="1">
      <alignment horizontal="center" vertical="center" wrapText="1"/>
    </xf>
    <xf numFmtId="44" fontId="14" fillId="3" borderId="1" xfId="2" applyFont="1" applyFill="1" applyBorder="1" applyAlignment="1">
      <alignment horizontal="center" vertical="center" wrapText="1"/>
    </xf>
    <xf numFmtId="44" fontId="4" fillId="0" borderId="0" xfId="2" applyFont="1" applyFill="1" applyBorder="1" applyAlignment="1">
      <alignment horizontal="center" vertical="center"/>
    </xf>
    <xf numFmtId="44" fontId="7" fillId="0" borderId="0" xfId="2" applyFont="1" applyFill="1" applyBorder="1" applyAlignment="1">
      <alignment horizontal="center" vertical="center"/>
    </xf>
    <xf numFmtId="169" fontId="14" fillId="0" borderId="1" xfId="0" applyNumberFormat="1" applyFont="1" applyBorder="1" applyAlignment="1">
      <alignment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44" fontId="14" fillId="0" borderId="1" xfId="0" applyNumberFormat="1" applyFont="1" applyBorder="1" applyAlignment="1">
      <alignment horizontal="center" vertical="center"/>
    </xf>
    <xf numFmtId="166" fontId="14" fillId="3" borderId="1" xfId="0" applyNumberFormat="1" applyFont="1" applyFill="1" applyBorder="1" applyAlignment="1">
      <alignment horizontal="center" vertical="center" wrapText="1"/>
    </xf>
    <xf numFmtId="44" fontId="14" fillId="0" borderId="1" xfId="2" applyFont="1" applyBorder="1" applyAlignment="1">
      <alignment horizontal="center" vertical="center" wrapText="1"/>
    </xf>
    <xf numFmtId="166" fontId="9" fillId="0" borderId="3" xfId="2" applyNumberFormat="1" applyFont="1" applyFill="1" applyBorder="1" applyAlignment="1">
      <alignment horizontal="center" vertical="center" wrapText="1"/>
    </xf>
    <xf numFmtId="166" fontId="10" fillId="0" borderId="3" xfId="2" applyNumberFormat="1" applyFont="1" applyFill="1" applyBorder="1" applyAlignment="1">
      <alignment horizontal="center" vertical="center" wrapText="1"/>
    </xf>
    <xf numFmtId="166" fontId="14" fillId="0" borderId="3" xfId="2" applyNumberFormat="1" applyFont="1" applyFill="1" applyBorder="1" applyAlignment="1">
      <alignment horizontal="center" vertical="center" wrapText="1"/>
    </xf>
    <xf numFmtId="166" fontId="13" fillId="0" borderId="3" xfId="2" applyNumberFormat="1" applyFont="1" applyFill="1" applyBorder="1" applyAlignment="1">
      <alignment horizontal="center" vertical="center" wrapText="1"/>
    </xf>
    <xf numFmtId="44" fontId="14" fillId="3" borderId="3" xfId="2" applyFont="1" applyFill="1" applyBorder="1" applyAlignment="1">
      <alignment horizontal="center" vertical="center" wrapText="1"/>
    </xf>
    <xf numFmtId="166" fontId="13" fillId="4" borderId="3" xfId="2" applyNumberFormat="1" applyFont="1" applyFill="1" applyBorder="1" applyAlignment="1">
      <alignment horizontal="center" vertical="center" wrapText="1"/>
    </xf>
    <xf numFmtId="164" fontId="10" fillId="0" borderId="4" xfId="0" applyFont="1" applyBorder="1" applyAlignment="1">
      <alignment horizontal="center" vertical="center" wrapText="1"/>
    </xf>
    <xf numFmtId="164" fontId="14" fillId="0" borderId="4" xfId="0" applyFont="1" applyBorder="1" applyAlignment="1">
      <alignment horizontal="center" vertical="center" wrapText="1"/>
    </xf>
    <xf numFmtId="164" fontId="10" fillId="0" borderId="4" xfId="0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 wrapText="1"/>
    </xf>
    <xf numFmtId="164" fontId="10" fillId="0" borderId="5" xfId="0" applyFont="1" applyBorder="1" applyAlignment="1">
      <alignment horizontal="center" vertical="center" wrapText="1"/>
    </xf>
    <xf numFmtId="164" fontId="15" fillId="0" borderId="4" xfId="0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164" fontId="10" fillId="5" borderId="4" xfId="0" applyFont="1" applyFill="1" applyBorder="1" applyAlignment="1">
      <alignment horizontal="center" vertical="center" wrapText="1"/>
    </xf>
    <xf numFmtId="44" fontId="16" fillId="0" borderId="4" xfId="2" applyFont="1" applyFill="1" applyBorder="1" applyAlignment="1">
      <alignment horizontal="center" vertical="center" wrapText="1"/>
    </xf>
    <xf numFmtId="164" fontId="17" fillId="6" borderId="1" xfId="0" applyFont="1" applyFill="1" applyBorder="1" applyAlignment="1">
      <alignment horizontal="center" vertical="center" wrapText="1"/>
    </xf>
    <xf numFmtId="44" fontId="18" fillId="0" borderId="4" xfId="2" applyFont="1" applyFill="1" applyBorder="1" applyAlignment="1">
      <alignment horizontal="center" vertical="center" wrapText="1"/>
    </xf>
    <xf numFmtId="164" fontId="19" fillId="0" borderId="4" xfId="0" applyFont="1" applyBorder="1" applyAlignment="1">
      <alignment horizontal="center" vertical="center" wrapText="1"/>
    </xf>
    <xf numFmtId="164" fontId="10" fillId="6" borderId="1" xfId="0" applyFont="1" applyFill="1" applyBorder="1" applyAlignment="1">
      <alignment horizontal="center" vertical="center" wrapText="1"/>
    </xf>
    <xf numFmtId="9" fontId="10" fillId="3" borderId="7" xfId="2" applyNumberFormat="1" applyFont="1" applyFill="1" applyBorder="1" applyAlignment="1">
      <alignment horizontal="center" vertical="center" wrapText="1"/>
    </xf>
    <xf numFmtId="164" fontId="10" fillId="5" borderId="1" xfId="0" applyFont="1" applyFill="1" applyBorder="1" applyAlignment="1">
      <alignment horizontal="center" vertical="center" wrapText="1"/>
    </xf>
    <xf numFmtId="44" fontId="20" fillId="0" borderId="4" xfId="2" applyFont="1" applyFill="1" applyBorder="1" applyAlignment="1">
      <alignment horizontal="center" vertical="center" wrapText="1"/>
    </xf>
    <xf numFmtId="166" fontId="21" fillId="4" borderId="8" xfId="2" applyNumberFormat="1" applyFont="1" applyFill="1" applyBorder="1" applyAlignment="1">
      <alignment horizontal="center" vertical="center" wrapText="1"/>
    </xf>
    <xf numFmtId="164" fontId="13" fillId="0" borderId="4" xfId="0" applyFont="1" applyBorder="1" applyAlignment="1">
      <alignment horizontal="center" vertical="center"/>
    </xf>
    <xf numFmtId="44" fontId="4" fillId="0" borderId="9" xfId="2" applyFont="1" applyFill="1" applyBorder="1" applyAlignment="1">
      <alignment horizontal="center" vertical="center"/>
    </xf>
    <xf numFmtId="49" fontId="4" fillId="0" borderId="10" xfId="2" applyNumberFormat="1" applyFont="1" applyFill="1" applyBorder="1" applyAlignment="1">
      <alignment horizontal="center" vertical="center"/>
    </xf>
    <xf numFmtId="44" fontId="4" fillId="0" borderId="8" xfId="2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 wrapText="1"/>
    </xf>
    <xf numFmtId="44" fontId="4" fillId="0" borderId="11" xfId="2" applyFont="1" applyFill="1" applyBorder="1" applyAlignment="1">
      <alignment horizontal="center" vertical="center"/>
    </xf>
    <xf numFmtId="49" fontId="4" fillId="0" borderId="12" xfId="2" applyNumberFormat="1" applyFont="1" applyFill="1" applyBorder="1" applyAlignment="1">
      <alignment horizontal="center" vertical="center"/>
    </xf>
    <xf numFmtId="168" fontId="4" fillId="0" borderId="11" xfId="0" applyNumberFormat="1" applyFont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14" fillId="0" borderId="1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164" fontId="14" fillId="0" borderId="2" xfId="0" applyFont="1" applyBorder="1" applyAlignment="1">
      <alignment horizontal="center" vertical="center" wrapText="1"/>
    </xf>
    <xf numFmtId="164" fontId="14" fillId="0" borderId="5" xfId="0" applyFont="1" applyBorder="1" applyAlignment="1">
      <alignment horizontal="center" vertical="center" wrapText="1"/>
    </xf>
    <xf numFmtId="164" fontId="22" fillId="0" borderId="1" xfId="0" applyFont="1" applyBorder="1" applyAlignment="1">
      <alignment horizontal="center" vertical="center" wrapText="1"/>
    </xf>
    <xf numFmtId="164" fontId="22" fillId="0" borderId="0" xfId="0" applyFont="1" applyAlignment="1">
      <alignment horizontal="center" vertical="center" wrapText="1"/>
    </xf>
    <xf numFmtId="0" fontId="22" fillId="0" borderId="1" xfId="1" applyNumberFormat="1" applyFont="1" applyBorder="1" applyAlignment="1">
      <alignment horizontal="center" vertical="center" wrapText="1"/>
    </xf>
    <xf numFmtId="44" fontId="22" fillId="0" borderId="1" xfId="0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44" fontId="22" fillId="0" borderId="1" xfId="2" applyFont="1" applyFill="1" applyBorder="1" applyAlignment="1">
      <alignment horizontal="center" vertical="center" wrapText="1"/>
    </xf>
    <xf numFmtId="166" fontId="22" fillId="0" borderId="3" xfId="2" applyNumberFormat="1" applyFont="1" applyFill="1" applyBorder="1" applyAlignment="1">
      <alignment horizontal="center" vertical="center" wrapText="1"/>
    </xf>
    <xf numFmtId="164" fontId="22" fillId="0" borderId="4" xfId="0" applyFont="1" applyBorder="1" applyAlignment="1">
      <alignment horizontal="center" vertical="center" wrapText="1"/>
    </xf>
    <xf numFmtId="164" fontId="4" fillId="7" borderId="0" xfId="0" applyFont="1" applyFill="1" applyAlignment="1">
      <alignment horizontal="left" vertical="center"/>
    </xf>
    <xf numFmtId="164" fontId="4" fillId="7" borderId="0" xfId="0" applyFont="1" applyFill="1" applyAlignment="1">
      <alignment horizontal="center" vertical="center"/>
    </xf>
    <xf numFmtId="0" fontId="4" fillId="7" borderId="0" xfId="1" applyNumberFormat="1" applyFont="1" applyFill="1" applyBorder="1" applyAlignment="1">
      <alignment horizontal="center" vertical="center"/>
    </xf>
    <xf numFmtId="164" fontId="10" fillId="7" borderId="1" xfId="0" applyFont="1" applyFill="1" applyBorder="1" applyAlignment="1">
      <alignment horizontal="center" vertical="center" wrapText="1"/>
    </xf>
    <xf numFmtId="0" fontId="10" fillId="7" borderId="1" xfId="1" applyNumberFormat="1" applyFont="1" applyFill="1" applyBorder="1" applyAlignment="1">
      <alignment horizontal="center" vertical="center" wrapText="1"/>
    </xf>
    <xf numFmtId="44" fontId="10" fillId="7" borderId="1" xfId="0" applyNumberFormat="1" applyFont="1" applyFill="1" applyBorder="1" applyAlignment="1">
      <alignment horizontal="center" vertical="center" wrapText="1"/>
    </xf>
    <xf numFmtId="167" fontId="10" fillId="7" borderId="1" xfId="0" applyNumberFormat="1" applyFont="1" applyFill="1" applyBorder="1" applyAlignment="1">
      <alignment horizontal="center" vertical="center" wrapText="1"/>
    </xf>
    <xf numFmtId="44" fontId="10" fillId="7" borderId="1" xfId="2" applyFont="1" applyFill="1" applyBorder="1" applyAlignment="1">
      <alignment horizontal="center" vertical="center" wrapText="1"/>
    </xf>
    <xf numFmtId="166" fontId="10" fillId="7" borderId="3" xfId="2" applyNumberFormat="1" applyFont="1" applyFill="1" applyBorder="1" applyAlignment="1">
      <alignment horizontal="center" vertical="center" wrapText="1"/>
    </xf>
    <xf numFmtId="164" fontId="10" fillId="7" borderId="5" xfId="0" applyFont="1" applyFill="1" applyBorder="1" applyAlignment="1">
      <alignment horizontal="center" vertical="center" wrapText="1"/>
    </xf>
    <xf numFmtId="164" fontId="10" fillId="7" borderId="4" xfId="0" applyFont="1" applyFill="1" applyBorder="1" applyAlignment="1">
      <alignment horizontal="center" vertical="center" wrapText="1"/>
    </xf>
    <xf numFmtId="164" fontId="6" fillId="0" borderId="13" xfId="0" applyFont="1" applyBorder="1" applyAlignment="1">
      <alignment horizontal="center" vertical="center" wrapText="1"/>
    </xf>
    <xf numFmtId="164" fontId="4" fillId="4" borderId="14" xfId="0" applyFont="1" applyFill="1" applyBorder="1" applyAlignment="1">
      <alignment horizontal="center" vertical="center"/>
    </xf>
    <xf numFmtId="164" fontId="4" fillId="8" borderId="14" xfId="0" applyFont="1" applyFill="1" applyBorder="1" applyAlignment="1">
      <alignment horizontal="center" vertical="center"/>
    </xf>
    <xf numFmtId="164" fontId="4" fillId="6" borderId="14" xfId="0" applyFont="1" applyFill="1" applyBorder="1" applyAlignment="1">
      <alignment horizontal="center" vertical="center"/>
    </xf>
    <xf numFmtId="164" fontId="4" fillId="9" borderId="15" xfId="0" applyFont="1" applyFill="1" applyBorder="1" applyAlignment="1">
      <alignment horizontal="center" vertical="center"/>
    </xf>
    <xf numFmtId="166" fontId="10" fillId="0" borderId="1" xfId="2" applyNumberFormat="1" applyFont="1" applyFill="1" applyBorder="1" applyAlignment="1">
      <alignment horizontal="center" vertical="center" wrapText="1"/>
    </xf>
    <xf numFmtId="166" fontId="10" fillId="0" borderId="0" xfId="2" applyNumberFormat="1" applyFont="1" applyFill="1" applyBorder="1" applyAlignment="1">
      <alignment horizontal="center" vertical="center" wrapText="1"/>
    </xf>
    <xf numFmtId="44" fontId="14" fillId="0" borderId="3" xfId="0" applyNumberFormat="1" applyFont="1" applyBorder="1" applyAlignment="1">
      <alignment horizontal="center" vertical="center"/>
    </xf>
    <xf numFmtId="164" fontId="17" fillId="6" borderId="4" xfId="0" applyFont="1" applyFill="1" applyBorder="1" applyAlignment="1">
      <alignment horizontal="center" vertical="center" wrapText="1"/>
    </xf>
    <xf numFmtId="164" fontId="16" fillId="0" borderId="4" xfId="0" applyFont="1" applyBorder="1" applyAlignment="1">
      <alignment horizontal="center" vertical="center" wrapText="1"/>
    </xf>
    <xf numFmtId="164" fontId="13" fillId="0" borderId="6" xfId="0" applyFont="1" applyBorder="1" applyAlignment="1">
      <alignment horizontal="center" vertical="center" wrapText="1"/>
    </xf>
    <xf numFmtId="0" fontId="14" fillId="0" borderId="2" xfId="1" applyNumberFormat="1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167" fontId="14" fillId="0" borderId="2" xfId="0" applyNumberFormat="1" applyFont="1" applyBorder="1" applyAlignment="1">
      <alignment horizontal="center" vertical="center" wrapText="1"/>
    </xf>
    <xf numFmtId="44" fontId="14" fillId="0" borderId="2" xfId="2" applyFont="1" applyFill="1" applyBorder="1" applyAlignment="1">
      <alignment horizontal="center" vertical="center" wrapText="1"/>
    </xf>
    <xf numFmtId="166" fontId="14" fillId="0" borderId="16" xfId="2" applyNumberFormat="1" applyFont="1" applyFill="1" applyBorder="1" applyAlignment="1">
      <alignment horizontal="center" vertical="center" wrapText="1"/>
    </xf>
    <xf numFmtId="164" fontId="10" fillId="0" borderId="17" xfId="0" applyFont="1" applyBorder="1" applyAlignment="1">
      <alignment horizontal="center" vertical="center" wrapText="1"/>
    </xf>
    <xf numFmtId="0" fontId="10" fillId="0" borderId="17" xfId="1" applyNumberFormat="1" applyFont="1" applyBorder="1" applyAlignment="1">
      <alignment horizontal="center" vertical="center" wrapText="1"/>
    </xf>
    <xf numFmtId="44" fontId="10" fillId="0" borderId="17" xfId="0" applyNumberFormat="1" applyFont="1" applyBorder="1" applyAlignment="1">
      <alignment horizontal="center" vertical="center" wrapText="1"/>
    </xf>
    <xf numFmtId="167" fontId="10" fillId="0" borderId="17" xfId="0" applyNumberFormat="1" applyFont="1" applyBorder="1" applyAlignment="1">
      <alignment horizontal="center" vertical="center" wrapText="1"/>
    </xf>
    <xf numFmtId="44" fontId="10" fillId="0" borderId="17" xfId="2" applyFont="1" applyFill="1" applyBorder="1" applyAlignment="1">
      <alignment horizontal="center" vertical="center" wrapText="1"/>
    </xf>
    <xf numFmtId="166" fontId="10" fillId="0" borderId="12" xfId="2" applyNumberFormat="1" applyFont="1" applyFill="1" applyBorder="1" applyAlignment="1">
      <alignment horizontal="center" vertical="center" wrapText="1"/>
    </xf>
    <xf numFmtId="164" fontId="10" fillId="0" borderId="7" xfId="0" applyFont="1" applyBorder="1" applyAlignment="1">
      <alignment horizontal="center" vertical="center" wrapText="1"/>
    </xf>
    <xf numFmtId="164" fontId="4" fillId="10" borderId="0" xfId="0" applyFont="1" applyFill="1" applyAlignment="1">
      <alignment horizontal="left" vertical="center"/>
    </xf>
    <xf numFmtId="164" fontId="4" fillId="10" borderId="0" xfId="0" applyFont="1" applyFill="1" applyAlignment="1">
      <alignment horizontal="center" vertical="center"/>
    </xf>
    <xf numFmtId="0" fontId="4" fillId="10" borderId="0" xfId="1" applyNumberFormat="1" applyFont="1" applyFill="1" applyBorder="1" applyAlignment="1">
      <alignment horizontal="center" vertical="center"/>
    </xf>
    <xf numFmtId="164" fontId="10" fillId="10" borderId="1" xfId="0" applyFont="1" applyFill="1" applyBorder="1" applyAlignment="1">
      <alignment horizontal="center" vertical="center" wrapText="1"/>
    </xf>
    <xf numFmtId="0" fontId="10" fillId="10" borderId="1" xfId="1" applyNumberFormat="1" applyFont="1" applyFill="1" applyBorder="1" applyAlignment="1">
      <alignment horizontal="center" vertical="center" wrapText="1"/>
    </xf>
    <xf numFmtId="44" fontId="10" fillId="10" borderId="1" xfId="0" applyNumberFormat="1" applyFont="1" applyFill="1" applyBorder="1" applyAlignment="1">
      <alignment horizontal="center" vertical="center" wrapText="1"/>
    </xf>
    <xf numFmtId="167" fontId="10" fillId="10" borderId="1" xfId="0" applyNumberFormat="1" applyFont="1" applyFill="1" applyBorder="1" applyAlignment="1">
      <alignment horizontal="center" vertical="center" wrapText="1"/>
    </xf>
    <xf numFmtId="44" fontId="10" fillId="10" borderId="1" xfId="2" applyFont="1" applyFill="1" applyBorder="1" applyAlignment="1">
      <alignment horizontal="center" vertical="center" wrapText="1"/>
    </xf>
    <xf numFmtId="166" fontId="10" fillId="10" borderId="3" xfId="2" applyNumberFormat="1" applyFont="1" applyFill="1" applyBorder="1" applyAlignment="1">
      <alignment horizontal="center" vertical="center" wrapText="1"/>
    </xf>
    <xf numFmtId="164" fontId="18" fillId="10" borderId="4" xfId="0" applyFont="1" applyFill="1" applyBorder="1" applyAlignment="1">
      <alignment horizontal="center" vertical="center" wrapText="1"/>
    </xf>
    <xf numFmtId="0" fontId="10" fillId="5" borderId="1" xfId="1" applyNumberFormat="1" applyFont="1" applyFill="1" applyBorder="1" applyAlignment="1">
      <alignment horizontal="center" vertical="center" wrapText="1"/>
    </xf>
    <xf numFmtId="44" fontId="10" fillId="5" borderId="1" xfId="0" applyNumberFormat="1" applyFont="1" applyFill="1" applyBorder="1" applyAlignment="1">
      <alignment horizontal="center" vertical="center" wrapText="1"/>
    </xf>
    <xf numFmtId="44" fontId="10" fillId="5" borderId="1" xfId="0" applyNumberFormat="1" applyFont="1" applyFill="1" applyBorder="1" applyAlignment="1">
      <alignment horizontal="right" vertical="center" wrapText="1"/>
    </xf>
    <xf numFmtId="167" fontId="10" fillId="5" borderId="1" xfId="0" applyNumberFormat="1" applyFont="1" applyFill="1" applyBorder="1" applyAlignment="1">
      <alignment horizontal="center" vertical="center" wrapText="1"/>
    </xf>
    <xf numFmtId="44" fontId="10" fillId="5" borderId="1" xfId="2" applyFont="1" applyFill="1" applyBorder="1" applyAlignment="1">
      <alignment horizontal="center" vertical="center" wrapText="1"/>
    </xf>
    <xf numFmtId="166" fontId="10" fillId="5" borderId="3" xfId="2" applyNumberFormat="1" applyFont="1" applyFill="1" applyBorder="1" applyAlignment="1">
      <alignment horizontal="center" vertical="center" wrapText="1"/>
    </xf>
    <xf numFmtId="0" fontId="10" fillId="6" borderId="1" xfId="1" applyNumberFormat="1" applyFont="1" applyFill="1" applyBorder="1" applyAlignment="1">
      <alignment horizontal="center" vertical="center" wrapText="1"/>
    </xf>
    <xf numFmtId="44" fontId="10" fillId="6" borderId="1" xfId="2" applyFont="1" applyFill="1" applyBorder="1" applyAlignment="1">
      <alignment horizontal="center" vertical="center" wrapText="1"/>
    </xf>
    <xf numFmtId="44" fontId="10" fillId="6" borderId="1" xfId="0" applyNumberFormat="1" applyFont="1" applyFill="1" applyBorder="1" applyAlignment="1">
      <alignment horizontal="center" vertical="center" wrapText="1"/>
    </xf>
    <xf numFmtId="167" fontId="10" fillId="6" borderId="1" xfId="0" applyNumberFormat="1" applyFont="1" applyFill="1" applyBorder="1" applyAlignment="1">
      <alignment horizontal="center" vertical="center" wrapText="1"/>
    </xf>
    <xf numFmtId="166" fontId="10" fillId="6" borderId="3" xfId="2" applyNumberFormat="1" applyFont="1" applyFill="1" applyBorder="1" applyAlignment="1">
      <alignment horizontal="center" vertical="center" wrapText="1"/>
    </xf>
    <xf numFmtId="164" fontId="23" fillId="6" borderId="1" xfId="0" applyFont="1" applyFill="1" applyBorder="1" applyAlignment="1">
      <alignment horizontal="center" vertical="center" wrapText="1"/>
    </xf>
    <xf numFmtId="0" fontId="23" fillId="6" borderId="1" xfId="1" applyNumberFormat="1" applyFont="1" applyFill="1" applyBorder="1" applyAlignment="1">
      <alignment horizontal="center" vertical="center" wrapText="1"/>
    </xf>
    <xf numFmtId="44" fontId="23" fillId="6" borderId="1" xfId="0" applyNumberFormat="1" applyFont="1" applyFill="1" applyBorder="1" applyAlignment="1">
      <alignment horizontal="center" vertical="center" wrapText="1"/>
    </xf>
    <xf numFmtId="44" fontId="23" fillId="6" borderId="1" xfId="0" applyNumberFormat="1" applyFont="1" applyFill="1" applyBorder="1" applyAlignment="1">
      <alignment horizontal="right" vertical="center" wrapText="1"/>
    </xf>
    <xf numFmtId="167" fontId="23" fillId="6" borderId="1" xfId="0" applyNumberFormat="1" applyFont="1" applyFill="1" applyBorder="1" applyAlignment="1">
      <alignment horizontal="center" vertical="center" wrapText="1"/>
    </xf>
    <xf numFmtId="44" fontId="23" fillId="6" borderId="1" xfId="2" applyFont="1" applyFill="1" applyBorder="1" applyAlignment="1">
      <alignment horizontal="center" vertical="center" wrapText="1"/>
    </xf>
    <xf numFmtId="166" fontId="23" fillId="6" borderId="3" xfId="2" applyNumberFormat="1" applyFont="1" applyFill="1" applyBorder="1" applyAlignment="1">
      <alignment horizontal="center" vertical="center" wrapText="1"/>
    </xf>
    <xf numFmtId="164" fontId="24" fillId="6" borderId="4" xfId="0" applyFont="1" applyFill="1" applyBorder="1" applyAlignment="1">
      <alignment horizontal="center" vertical="center" wrapText="1"/>
    </xf>
    <xf numFmtId="164" fontId="6" fillId="0" borderId="18" xfId="0" applyFont="1" applyBorder="1" applyAlignment="1">
      <alignment horizontal="center" vertical="center"/>
    </xf>
    <xf numFmtId="164" fontId="6" fillId="0" borderId="19" xfId="0" applyFont="1" applyBorder="1" applyAlignment="1">
      <alignment horizontal="center" vertical="center"/>
    </xf>
    <xf numFmtId="164" fontId="6" fillId="0" borderId="20" xfId="0" applyFont="1" applyBorder="1" applyAlignment="1">
      <alignment horizontal="center" vertical="center"/>
    </xf>
    <xf numFmtId="168" fontId="6" fillId="0" borderId="18" xfId="0" applyNumberFormat="1" applyFont="1" applyBorder="1" applyAlignment="1">
      <alignment horizontal="center" vertical="center" wrapText="1"/>
    </xf>
    <xf numFmtId="168" fontId="6" fillId="0" borderId="20" xfId="0" applyNumberFormat="1" applyFont="1" applyBorder="1" applyAlignment="1">
      <alignment horizontal="center" vertical="center" wrapText="1"/>
    </xf>
    <xf numFmtId="168" fontId="4" fillId="0" borderId="21" xfId="0" applyNumberFormat="1" applyFont="1" applyBorder="1" applyAlignment="1">
      <alignment horizontal="center" vertical="center" wrapText="1"/>
    </xf>
    <xf numFmtId="168" fontId="4" fillId="0" borderId="22" xfId="0" applyNumberFormat="1" applyFont="1" applyBorder="1" applyAlignment="1">
      <alignment horizontal="center" vertical="center" wrapText="1"/>
    </xf>
    <xf numFmtId="168" fontId="8" fillId="0" borderId="23" xfId="0" applyNumberFormat="1" applyFont="1" applyBorder="1" applyAlignment="1">
      <alignment horizontal="center" vertical="center" wrapText="1"/>
    </xf>
    <xf numFmtId="168" fontId="8" fillId="0" borderId="24" xfId="0" applyNumberFormat="1" applyFont="1" applyBorder="1" applyAlignment="1">
      <alignment horizontal="center" vertical="center" wrapText="1"/>
    </xf>
    <xf numFmtId="168" fontId="8" fillId="0" borderId="25" xfId="0" applyNumberFormat="1" applyFont="1" applyBorder="1" applyAlignment="1">
      <alignment horizontal="center" vertical="center" wrapText="1"/>
    </xf>
  </cellXfs>
  <cellStyles count="7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Warning Text" xfId="6" builtinId="11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3"/>
  <sheetViews>
    <sheetView tabSelected="1" zoomScale="90" zoomScaleNormal="90" workbookViewId="0">
      <selection activeCell="R19" sqref="R19"/>
    </sheetView>
  </sheetViews>
  <sheetFormatPr defaultRowHeight="15" x14ac:dyDescent="0.15"/>
  <cols>
    <col min="1" max="1" width="28.75" style="12" customWidth="1"/>
    <col min="2" max="2" width="24.125" style="12" customWidth="1"/>
    <col min="3" max="3" width="28.5" style="22" customWidth="1"/>
    <col min="4" max="4" width="14.75" style="12" customWidth="1"/>
    <col min="5" max="5" width="7.75" style="12" customWidth="1"/>
    <col min="6" max="6" width="10.5" style="12" customWidth="1"/>
    <col min="7" max="7" width="8.375" style="12" customWidth="1"/>
    <col min="8" max="8" width="10.375" style="116" customWidth="1"/>
    <col min="9" max="9" width="12" style="12" customWidth="1"/>
    <col min="10" max="10" width="17.375" style="37" bestFit="1" customWidth="1"/>
    <col min="11" max="11" width="29.625" style="32" customWidth="1"/>
    <col min="12" max="12" width="13" style="13" customWidth="1"/>
    <col min="13" max="13" width="19.125" style="77" bestFit="1" customWidth="1"/>
    <col min="14" max="14" width="19.125" style="25" customWidth="1"/>
    <col min="15" max="15" width="15.375" style="20" customWidth="1"/>
    <col min="16" max="16384" width="9" style="12"/>
  </cols>
  <sheetData>
    <row r="1" spans="1:15" s="3" customFormat="1" ht="4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17" t="s">
        <v>7</v>
      </c>
      <c r="I1" s="1" t="s">
        <v>8</v>
      </c>
      <c r="J1" s="33" t="s">
        <v>9</v>
      </c>
      <c r="K1" s="26" t="s">
        <v>10</v>
      </c>
      <c r="L1" s="2" t="s">
        <v>11</v>
      </c>
      <c r="M1" s="74" t="s">
        <v>12</v>
      </c>
      <c r="N1" s="83" t="s">
        <v>13</v>
      </c>
      <c r="O1" s="94" t="s">
        <v>14</v>
      </c>
    </row>
    <row r="2" spans="1:15" s="4" customFormat="1" ht="14.25" x14ac:dyDescent="0.15">
      <c r="A2" s="5" t="s">
        <v>15</v>
      </c>
      <c r="B2" s="5" t="s">
        <v>16</v>
      </c>
      <c r="C2" s="5" t="s">
        <v>17</v>
      </c>
      <c r="D2" s="5">
        <v>2023</v>
      </c>
      <c r="E2" s="5">
        <v>4</v>
      </c>
      <c r="F2" s="5" t="s">
        <v>18</v>
      </c>
      <c r="G2" s="5" t="s">
        <v>18</v>
      </c>
      <c r="H2" s="118">
        <v>222</v>
      </c>
      <c r="I2" s="5" t="s">
        <v>19</v>
      </c>
      <c r="J2" s="34">
        <v>66500</v>
      </c>
      <c r="K2" s="34">
        <v>66500</v>
      </c>
      <c r="L2" s="6"/>
      <c r="M2" s="48"/>
      <c r="N2" s="84"/>
      <c r="O2" s="93" t="s">
        <v>20</v>
      </c>
    </row>
    <row r="3" spans="1:15" s="4" customFormat="1" ht="28.5" x14ac:dyDescent="0.15">
      <c r="A3" s="5" t="s">
        <v>21</v>
      </c>
      <c r="B3" s="5" t="s">
        <v>22</v>
      </c>
      <c r="C3" s="5" t="s">
        <v>23</v>
      </c>
      <c r="D3" s="5">
        <v>2023</v>
      </c>
      <c r="E3" s="5">
        <v>4</v>
      </c>
      <c r="F3" s="5" t="s">
        <v>18</v>
      </c>
      <c r="G3" s="5" t="s">
        <v>18</v>
      </c>
      <c r="H3" s="118">
        <v>27591</v>
      </c>
      <c r="I3" s="5" t="s">
        <v>19</v>
      </c>
      <c r="J3" s="34">
        <v>4288639</v>
      </c>
      <c r="K3" s="34">
        <v>4288639</v>
      </c>
      <c r="L3" s="6"/>
      <c r="M3" s="48"/>
      <c r="N3" s="84"/>
      <c r="O3" s="93" t="s">
        <v>20</v>
      </c>
    </row>
    <row r="4" spans="1:15" s="4" customFormat="1" ht="28.5" x14ac:dyDescent="0.15">
      <c r="A4" s="5" t="s">
        <v>24</v>
      </c>
      <c r="B4" s="5" t="s">
        <v>25</v>
      </c>
      <c r="C4" s="5" t="s">
        <v>26</v>
      </c>
      <c r="D4" s="5">
        <v>2023</v>
      </c>
      <c r="E4" s="5">
        <v>4</v>
      </c>
      <c r="F4" s="5" t="s">
        <v>18</v>
      </c>
      <c r="G4" s="5" t="s">
        <v>18</v>
      </c>
      <c r="H4" s="118">
        <v>9513</v>
      </c>
      <c r="I4" s="5" t="s">
        <v>19</v>
      </c>
      <c r="J4" s="34">
        <v>2246000</v>
      </c>
      <c r="K4" s="34">
        <v>2246000</v>
      </c>
      <c r="L4" s="6"/>
      <c r="M4" s="48"/>
      <c r="N4" s="84"/>
      <c r="O4" s="93" t="s">
        <v>20</v>
      </c>
    </row>
    <row r="5" spans="1:15" s="4" customFormat="1" ht="28.5" x14ac:dyDescent="0.15">
      <c r="A5" s="5" t="s">
        <v>27</v>
      </c>
      <c r="B5" s="5" t="s">
        <v>28</v>
      </c>
      <c r="C5" s="5" t="s">
        <v>29</v>
      </c>
      <c r="D5" s="5">
        <v>2023</v>
      </c>
      <c r="E5" s="5">
        <v>4</v>
      </c>
      <c r="F5" s="5" t="s">
        <v>18</v>
      </c>
      <c r="G5" s="5" t="s">
        <v>18</v>
      </c>
      <c r="H5" s="118">
        <v>25206</v>
      </c>
      <c r="I5" s="5" t="s">
        <v>19</v>
      </c>
      <c r="J5" s="34">
        <v>450000</v>
      </c>
      <c r="K5" s="34">
        <v>450000</v>
      </c>
      <c r="L5" s="6"/>
      <c r="M5" s="48"/>
      <c r="N5" s="84"/>
      <c r="O5" s="93" t="s">
        <v>20</v>
      </c>
    </row>
    <row r="6" spans="1:15" s="4" customFormat="1" ht="28.5" x14ac:dyDescent="0.15">
      <c r="A6" s="5" t="s">
        <v>30</v>
      </c>
      <c r="B6" s="5" t="s">
        <v>31</v>
      </c>
      <c r="C6" s="5" t="s">
        <v>32</v>
      </c>
      <c r="D6" s="5">
        <v>2023</v>
      </c>
      <c r="E6" s="5">
        <v>4</v>
      </c>
      <c r="F6" s="5" t="s">
        <v>18</v>
      </c>
      <c r="G6" s="5" t="s">
        <v>18</v>
      </c>
      <c r="H6" s="118">
        <v>154</v>
      </c>
      <c r="I6" s="5" t="s">
        <v>19</v>
      </c>
      <c r="J6" s="34">
        <v>168500</v>
      </c>
      <c r="K6" s="34">
        <v>168500</v>
      </c>
      <c r="L6" s="6"/>
      <c r="M6" s="48"/>
      <c r="N6" s="84"/>
      <c r="O6" s="93" t="s">
        <v>20</v>
      </c>
    </row>
    <row r="7" spans="1:15" s="4" customFormat="1" ht="14.25" x14ac:dyDescent="0.15">
      <c r="A7" s="5" t="s">
        <v>33</v>
      </c>
      <c r="B7" s="5" t="s">
        <v>34</v>
      </c>
      <c r="C7" s="5" t="s">
        <v>35</v>
      </c>
      <c r="D7" s="5">
        <v>2023</v>
      </c>
      <c r="E7" s="5">
        <v>4</v>
      </c>
      <c r="F7" s="5" t="s">
        <v>18</v>
      </c>
      <c r="G7" s="5" t="s">
        <v>18</v>
      </c>
      <c r="H7" s="118">
        <v>729</v>
      </c>
      <c r="I7" s="5" t="s">
        <v>19</v>
      </c>
      <c r="J7" s="34">
        <v>614000</v>
      </c>
      <c r="K7" s="34">
        <v>614000</v>
      </c>
      <c r="L7" s="6"/>
      <c r="M7" s="48"/>
      <c r="N7" s="84"/>
      <c r="O7" s="93" t="s">
        <v>20</v>
      </c>
    </row>
    <row r="8" spans="1:15" s="4" customFormat="1" ht="14.25" x14ac:dyDescent="0.15">
      <c r="A8" s="5" t="s">
        <v>36</v>
      </c>
      <c r="B8" s="5" t="s">
        <v>37</v>
      </c>
      <c r="C8" s="5" t="s">
        <v>38</v>
      </c>
      <c r="D8" s="5">
        <v>2023</v>
      </c>
      <c r="E8" s="5">
        <v>4</v>
      </c>
      <c r="F8" s="5" t="s">
        <v>18</v>
      </c>
      <c r="G8" s="5" t="s">
        <v>18</v>
      </c>
      <c r="H8" s="118">
        <v>518</v>
      </c>
      <c r="I8" s="5" t="s">
        <v>19</v>
      </c>
      <c r="J8" s="34">
        <v>300000</v>
      </c>
      <c r="K8" s="34">
        <v>300000</v>
      </c>
      <c r="L8" s="6"/>
      <c r="M8" s="48"/>
      <c r="N8" s="84"/>
      <c r="O8" s="93" t="s">
        <v>20</v>
      </c>
    </row>
    <row r="9" spans="1:15" s="4" customFormat="1" ht="14.25" x14ac:dyDescent="0.15">
      <c r="A9" s="5" t="s">
        <v>39</v>
      </c>
      <c r="B9" s="5" t="s">
        <v>40</v>
      </c>
      <c r="C9" s="5" t="s">
        <v>41</v>
      </c>
      <c r="D9" s="5">
        <v>2023</v>
      </c>
      <c r="E9" s="5">
        <v>4</v>
      </c>
      <c r="F9" s="5" t="s">
        <v>18</v>
      </c>
      <c r="G9" s="5" t="s">
        <v>18</v>
      </c>
      <c r="H9" s="118">
        <v>1992</v>
      </c>
      <c r="I9" s="5" t="s">
        <v>19</v>
      </c>
      <c r="J9" s="34">
        <v>255000</v>
      </c>
      <c r="K9" s="34">
        <v>255000</v>
      </c>
      <c r="L9" s="6"/>
      <c r="M9" s="48"/>
      <c r="N9" s="84"/>
      <c r="O9" s="93" t="s">
        <v>20</v>
      </c>
    </row>
    <row r="10" spans="1:15" s="4" customFormat="1" ht="28.5" x14ac:dyDescent="0.15">
      <c r="A10" s="5" t="s">
        <v>42</v>
      </c>
      <c r="B10" s="5" t="s">
        <v>43</v>
      </c>
      <c r="C10" s="5" t="s">
        <v>44</v>
      </c>
      <c r="D10" s="5">
        <v>2023</v>
      </c>
      <c r="E10" s="5">
        <v>4</v>
      </c>
      <c r="F10" s="5" t="s">
        <v>18</v>
      </c>
      <c r="G10" s="5" t="s">
        <v>18</v>
      </c>
      <c r="H10" s="118">
        <v>138</v>
      </c>
      <c r="I10" s="5" t="s">
        <v>19</v>
      </c>
      <c r="J10" s="34">
        <v>186000</v>
      </c>
      <c r="K10" s="34">
        <v>186000</v>
      </c>
      <c r="L10" s="6"/>
      <c r="M10" s="48"/>
      <c r="N10" s="84"/>
      <c r="O10" s="93" t="s">
        <v>20</v>
      </c>
    </row>
    <row r="11" spans="1:15" s="4" customFormat="1" ht="14.25" x14ac:dyDescent="0.15">
      <c r="A11" s="5" t="s">
        <v>45</v>
      </c>
      <c r="B11" s="5" t="s">
        <v>46</v>
      </c>
      <c r="C11" s="5" t="s">
        <v>38</v>
      </c>
      <c r="D11" s="5">
        <v>2023</v>
      </c>
      <c r="E11" s="5">
        <v>4</v>
      </c>
      <c r="F11" s="5" t="s">
        <v>18</v>
      </c>
      <c r="G11" s="5" t="s">
        <v>18</v>
      </c>
      <c r="H11" s="118">
        <v>5899</v>
      </c>
      <c r="I11" s="5" t="s">
        <v>19</v>
      </c>
      <c r="J11" s="34">
        <v>407000</v>
      </c>
      <c r="K11" s="34">
        <v>407000</v>
      </c>
      <c r="L11" s="6"/>
      <c r="M11" s="48"/>
      <c r="N11" s="84"/>
      <c r="O11" s="93" t="s">
        <v>20</v>
      </c>
    </row>
    <row r="12" spans="1:15" s="4" customFormat="1" ht="28.5" x14ac:dyDescent="0.15">
      <c r="A12" s="5" t="s">
        <v>47</v>
      </c>
      <c r="B12" s="5" t="s">
        <v>48</v>
      </c>
      <c r="C12" s="5" t="s">
        <v>49</v>
      </c>
      <c r="D12" s="5">
        <v>2023</v>
      </c>
      <c r="E12" s="5">
        <v>4</v>
      </c>
      <c r="F12" s="5" t="s">
        <v>18</v>
      </c>
      <c r="G12" s="5" t="s">
        <v>18</v>
      </c>
      <c r="H12" s="118">
        <v>319</v>
      </c>
      <c r="I12" s="5" t="s">
        <v>19</v>
      </c>
      <c r="J12" s="34">
        <v>271400</v>
      </c>
      <c r="K12" s="34">
        <v>271400</v>
      </c>
      <c r="L12" s="6"/>
      <c r="M12" s="48"/>
      <c r="N12" s="84"/>
      <c r="O12" s="93" t="s">
        <v>20</v>
      </c>
    </row>
    <row r="13" spans="1:15" s="4" customFormat="1" ht="28.5" x14ac:dyDescent="0.15">
      <c r="A13" s="5" t="s">
        <v>50</v>
      </c>
      <c r="B13" s="5" t="s">
        <v>51</v>
      </c>
      <c r="C13" s="5" t="s">
        <v>52</v>
      </c>
      <c r="D13" s="5">
        <v>2023</v>
      </c>
      <c r="E13" s="5">
        <v>4</v>
      </c>
      <c r="F13" s="5" t="s">
        <v>18</v>
      </c>
      <c r="G13" s="5" t="s">
        <v>18</v>
      </c>
      <c r="H13" s="118">
        <v>25206</v>
      </c>
      <c r="I13" s="5" t="s">
        <v>19</v>
      </c>
      <c r="J13" s="34">
        <v>1190000</v>
      </c>
      <c r="K13" s="34">
        <v>1190000</v>
      </c>
      <c r="L13" s="6"/>
      <c r="M13" s="48"/>
      <c r="N13" s="84"/>
      <c r="O13" s="93" t="s">
        <v>20</v>
      </c>
    </row>
    <row r="14" spans="1:15" s="4" customFormat="1" ht="28.5" x14ac:dyDescent="0.15">
      <c r="A14" s="5" t="s">
        <v>53</v>
      </c>
      <c r="B14" s="5" t="s">
        <v>54</v>
      </c>
      <c r="C14" s="5" t="s">
        <v>55</v>
      </c>
      <c r="D14" s="5">
        <v>2023</v>
      </c>
      <c r="E14" s="5">
        <v>4</v>
      </c>
      <c r="F14" s="5" t="s">
        <v>18</v>
      </c>
      <c r="G14" s="5" t="s">
        <v>18</v>
      </c>
      <c r="H14" s="118">
        <v>600000</v>
      </c>
      <c r="I14" s="5" t="s">
        <v>19</v>
      </c>
      <c r="J14" s="34">
        <v>1098700</v>
      </c>
      <c r="K14" s="34">
        <v>1098700</v>
      </c>
      <c r="L14" s="6"/>
      <c r="M14" s="48"/>
      <c r="N14" s="84"/>
      <c r="O14" s="93" t="s">
        <v>20</v>
      </c>
    </row>
    <row r="15" spans="1:15" s="4" customFormat="1" ht="14.25" x14ac:dyDescent="0.15">
      <c r="A15" s="5" t="s">
        <v>56</v>
      </c>
      <c r="B15" s="5" t="s">
        <v>57</v>
      </c>
      <c r="C15" s="5" t="s">
        <v>58</v>
      </c>
      <c r="D15" s="5">
        <v>2023</v>
      </c>
      <c r="E15" s="5">
        <v>4</v>
      </c>
      <c r="F15" s="5" t="s">
        <v>18</v>
      </c>
      <c r="G15" s="5" t="s">
        <v>18</v>
      </c>
      <c r="H15" s="118">
        <v>473</v>
      </c>
      <c r="I15" s="5" t="s">
        <v>19</v>
      </c>
      <c r="J15" s="34">
        <v>504000</v>
      </c>
      <c r="K15" s="34">
        <v>504000</v>
      </c>
      <c r="L15" s="6"/>
      <c r="M15" s="48"/>
      <c r="N15" s="84"/>
      <c r="O15" s="93" t="s">
        <v>20</v>
      </c>
    </row>
    <row r="16" spans="1:15" s="4" customFormat="1" ht="28.5" x14ac:dyDescent="0.15">
      <c r="A16" s="174" t="s">
        <v>59</v>
      </c>
      <c r="B16" s="174" t="s">
        <v>60</v>
      </c>
      <c r="C16" s="174" t="s">
        <v>61</v>
      </c>
      <c r="D16" s="174">
        <v>2023</v>
      </c>
      <c r="E16" s="174">
        <v>4</v>
      </c>
      <c r="F16" s="174" t="s">
        <v>62</v>
      </c>
      <c r="G16" s="174">
        <v>60</v>
      </c>
      <c r="H16" s="175">
        <v>23713</v>
      </c>
      <c r="I16" s="174" t="s">
        <v>19</v>
      </c>
      <c r="J16" s="176">
        <v>3499000</v>
      </c>
      <c r="K16" s="176">
        <v>3499000</v>
      </c>
      <c r="L16" s="177"/>
      <c r="M16" s="178"/>
      <c r="N16" s="179"/>
      <c r="O16" s="180" t="s">
        <v>63</v>
      </c>
    </row>
    <row r="17" spans="1:15" s="4" customFormat="1" ht="14.25" x14ac:dyDescent="0.15">
      <c r="A17" s="5" t="s">
        <v>64</v>
      </c>
      <c r="B17" s="5" t="s">
        <v>65</v>
      </c>
      <c r="C17" s="5" t="s">
        <v>66</v>
      </c>
      <c r="D17" s="5">
        <v>2023</v>
      </c>
      <c r="E17" s="5">
        <v>4</v>
      </c>
      <c r="F17" s="5" t="s">
        <v>67</v>
      </c>
      <c r="G17" s="5">
        <v>45</v>
      </c>
      <c r="H17" s="118">
        <v>12478</v>
      </c>
      <c r="I17" s="5" t="s">
        <v>19</v>
      </c>
      <c r="J17" s="34">
        <v>2361000</v>
      </c>
      <c r="K17" s="34">
        <v>2361000</v>
      </c>
      <c r="L17" s="6"/>
      <c r="M17" s="48"/>
      <c r="N17" s="84"/>
      <c r="O17" s="93" t="s">
        <v>68</v>
      </c>
    </row>
    <row r="18" spans="1:15" s="4" customFormat="1" ht="14.25" x14ac:dyDescent="0.15">
      <c r="A18" s="5" t="s">
        <v>33</v>
      </c>
      <c r="B18" s="5" t="s">
        <v>69</v>
      </c>
      <c r="C18" s="5" t="s">
        <v>35</v>
      </c>
      <c r="D18" s="5">
        <v>2023</v>
      </c>
      <c r="E18" s="5">
        <v>4</v>
      </c>
      <c r="F18" s="5" t="s">
        <v>70</v>
      </c>
      <c r="G18" s="5">
        <v>45</v>
      </c>
      <c r="H18" s="118">
        <v>729</v>
      </c>
      <c r="I18" s="5" t="s">
        <v>19</v>
      </c>
      <c r="J18" s="34">
        <v>4841000</v>
      </c>
      <c r="K18" s="34">
        <v>4841000</v>
      </c>
      <c r="L18" s="6"/>
      <c r="M18" s="48"/>
      <c r="N18" s="84"/>
      <c r="O18" s="93" t="s">
        <v>68</v>
      </c>
    </row>
    <row r="19" spans="1:15" s="4" customFormat="1" ht="14.25" x14ac:dyDescent="0.15">
      <c r="A19" s="5" t="s">
        <v>45</v>
      </c>
      <c r="B19" s="5" t="s">
        <v>71</v>
      </c>
      <c r="C19" s="5" t="s">
        <v>72</v>
      </c>
      <c r="D19" s="5">
        <v>2023</v>
      </c>
      <c r="E19" s="5">
        <v>4</v>
      </c>
      <c r="F19" s="5" t="s">
        <v>73</v>
      </c>
      <c r="G19" s="5">
        <v>45</v>
      </c>
      <c r="H19" s="118">
        <v>5899</v>
      </c>
      <c r="I19" s="5" t="s">
        <v>19</v>
      </c>
      <c r="J19" s="34">
        <v>7582000</v>
      </c>
      <c r="K19" s="34">
        <v>7582000</v>
      </c>
      <c r="L19" s="6"/>
      <c r="M19" s="48"/>
      <c r="N19" s="84"/>
      <c r="O19" s="93" t="s">
        <v>68</v>
      </c>
    </row>
    <row r="20" spans="1:15" s="4" customFormat="1" ht="14.25" x14ac:dyDescent="0.15">
      <c r="A20" s="5" t="s">
        <v>39</v>
      </c>
      <c r="B20" s="5" t="s">
        <v>74</v>
      </c>
      <c r="C20" s="5" t="s">
        <v>75</v>
      </c>
      <c r="D20" s="5">
        <v>2023</v>
      </c>
      <c r="E20" s="5">
        <v>4</v>
      </c>
      <c r="F20" s="5" t="s">
        <v>73</v>
      </c>
      <c r="G20" s="5">
        <v>45</v>
      </c>
      <c r="H20" s="118">
        <v>1992</v>
      </c>
      <c r="I20" s="5" t="s">
        <v>19</v>
      </c>
      <c r="J20" s="34">
        <v>1750000</v>
      </c>
      <c r="K20" s="34">
        <v>1750000</v>
      </c>
      <c r="L20" s="6"/>
      <c r="M20" s="48"/>
      <c r="N20" s="84"/>
      <c r="O20" s="93" t="s">
        <v>68</v>
      </c>
    </row>
    <row r="21" spans="1:15" s="4" customFormat="1" ht="14.25" x14ac:dyDescent="0.15">
      <c r="A21" s="174" t="s">
        <v>59</v>
      </c>
      <c r="B21" s="174" t="s">
        <v>76</v>
      </c>
      <c r="C21" s="174" t="s">
        <v>77</v>
      </c>
      <c r="D21" s="174">
        <v>2023</v>
      </c>
      <c r="E21" s="174">
        <v>4</v>
      </c>
      <c r="F21" s="174" t="s">
        <v>78</v>
      </c>
      <c r="G21" s="174">
        <v>45</v>
      </c>
      <c r="H21" s="175">
        <v>23713</v>
      </c>
      <c r="I21" s="174" t="s">
        <v>19</v>
      </c>
      <c r="J21" s="176">
        <v>16356000</v>
      </c>
      <c r="K21" s="176">
        <v>16356000</v>
      </c>
      <c r="L21" s="177"/>
      <c r="M21" s="178"/>
      <c r="N21" s="179"/>
      <c r="O21" s="180" t="s">
        <v>63</v>
      </c>
    </row>
    <row r="22" spans="1:15" s="4" customFormat="1" ht="28.5" x14ac:dyDescent="0.15">
      <c r="A22" s="5" t="s">
        <v>79</v>
      </c>
      <c r="B22" s="5" t="s">
        <v>80</v>
      </c>
      <c r="C22" s="5" t="s">
        <v>81</v>
      </c>
      <c r="D22" s="5">
        <v>2023</v>
      </c>
      <c r="E22" s="5">
        <v>4</v>
      </c>
      <c r="F22" s="5" t="s">
        <v>82</v>
      </c>
      <c r="G22" s="5">
        <v>40</v>
      </c>
      <c r="H22" s="118">
        <v>2802</v>
      </c>
      <c r="I22" s="5" t="s">
        <v>19</v>
      </c>
      <c r="J22" s="34">
        <v>1417000</v>
      </c>
      <c r="K22" s="34">
        <v>1417000</v>
      </c>
      <c r="L22" s="6"/>
      <c r="M22" s="48"/>
      <c r="N22" s="84"/>
      <c r="O22" s="93" t="s">
        <v>68</v>
      </c>
    </row>
    <row r="23" spans="1:15" s="4" customFormat="1" ht="28.5" x14ac:dyDescent="0.15">
      <c r="A23" s="5" t="s">
        <v>56</v>
      </c>
      <c r="B23" s="5" t="s">
        <v>83</v>
      </c>
      <c r="C23" s="5" t="s">
        <v>84</v>
      </c>
      <c r="D23" s="5">
        <v>2023</v>
      </c>
      <c r="E23" s="5">
        <v>4</v>
      </c>
      <c r="F23" s="5" t="s">
        <v>85</v>
      </c>
      <c r="G23" s="5">
        <v>40</v>
      </c>
      <c r="H23" s="118">
        <v>473</v>
      </c>
      <c r="I23" s="5" t="s">
        <v>19</v>
      </c>
      <c r="J23" s="34">
        <v>5507000</v>
      </c>
      <c r="K23" s="34">
        <v>5507000</v>
      </c>
      <c r="L23" s="6"/>
      <c r="M23" s="48"/>
      <c r="N23" s="84"/>
      <c r="O23" s="93" t="s">
        <v>68</v>
      </c>
    </row>
    <row r="24" spans="1:15" s="4" customFormat="1" ht="14.25" x14ac:dyDescent="0.15">
      <c r="A24" s="5" t="s">
        <v>86</v>
      </c>
      <c r="B24" s="5" t="s">
        <v>87</v>
      </c>
      <c r="C24" s="5" t="s">
        <v>88</v>
      </c>
      <c r="D24" s="5">
        <v>2023</v>
      </c>
      <c r="E24" s="5">
        <v>4</v>
      </c>
      <c r="F24" s="5" t="s">
        <v>73</v>
      </c>
      <c r="G24" s="5">
        <v>40</v>
      </c>
      <c r="H24" s="118">
        <v>1700</v>
      </c>
      <c r="I24" s="5" t="s">
        <v>19</v>
      </c>
      <c r="J24" s="34">
        <v>4187000</v>
      </c>
      <c r="K24" s="34">
        <v>4187000</v>
      </c>
      <c r="L24" s="6"/>
      <c r="M24" s="48"/>
      <c r="N24" s="84"/>
      <c r="O24" s="93" t="s">
        <v>68</v>
      </c>
    </row>
    <row r="25" spans="1:15" s="4" customFormat="1" ht="14.25" x14ac:dyDescent="0.15">
      <c r="A25" s="5" t="s">
        <v>89</v>
      </c>
      <c r="B25" s="5" t="s">
        <v>90</v>
      </c>
      <c r="C25" s="5" t="s">
        <v>91</v>
      </c>
      <c r="D25" s="5">
        <v>2023</v>
      </c>
      <c r="E25" s="5">
        <v>4</v>
      </c>
      <c r="F25" s="5" t="s">
        <v>82</v>
      </c>
      <c r="G25" s="5">
        <v>40</v>
      </c>
      <c r="H25" s="118">
        <v>511</v>
      </c>
      <c r="I25" s="5" t="s">
        <v>19</v>
      </c>
      <c r="J25" s="34">
        <v>490000</v>
      </c>
      <c r="K25" s="34">
        <v>490000</v>
      </c>
      <c r="L25" s="6"/>
      <c r="M25" s="48"/>
      <c r="N25" s="84"/>
      <c r="O25" s="93" t="s">
        <v>68</v>
      </c>
    </row>
    <row r="26" spans="1:15" s="4" customFormat="1" ht="14.25" x14ac:dyDescent="0.15">
      <c r="A26" s="5" t="s">
        <v>42</v>
      </c>
      <c r="B26" s="5" t="s">
        <v>92</v>
      </c>
      <c r="C26" s="5" t="s">
        <v>93</v>
      </c>
      <c r="D26" s="5">
        <v>2023</v>
      </c>
      <c r="E26" s="5">
        <v>4</v>
      </c>
      <c r="F26" s="5" t="s">
        <v>85</v>
      </c>
      <c r="G26" s="5">
        <v>35</v>
      </c>
      <c r="H26" s="118">
        <v>138</v>
      </c>
      <c r="I26" s="5" t="s">
        <v>19</v>
      </c>
      <c r="J26" s="34">
        <v>417000</v>
      </c>
      <c r="K26" s="34">
        <v>417000</v>
      </c>
      <c r="L26" s="6"/>
      <c r="M26" s="48"/>
      <c r="N26" s="84"/>
      <c r="O26" s="93" t="s">
        <v>68</v>
      </c>
    </row>
    <row r="27" spans="1:15" s="4" customFormat="1" ht="28.5" x14ac:dyDescent="0.15">
      <c r="A27" s="5" t="s">
        <v>21</v>
      </c>
      <c r="B27" s="5" t="s">
        <v>94</v>
      </c>
      <c r="C27" s="5" t="s">
        <v>95</v>
      </c>
      <c r="D27" s="5">
        <v>2023</v>
      </c>
      <c r="E27" s="5">
        <v>4</v>
      </c>
      <c r="F27" s="5" t="s">
        <v>96</v>
      </c>
      <c r="G27" s="5">
        <v>35</v>
      </c>
      <c r="H27" s="118">
        <v>27591</v>
      </c>
      <c r="I27" s="5" t="s">
        <v>19</v>
      </c>
      <c r="J27" s="34">
        <v>36254000</v>
      </c>
      <c r="K27" s="34">
        <v>36254000</v>
      </c>
      <c r="L27" s="6"/>
      <c r="M27" s="48"/>
      <c r="N27" s="84"/>
      <c r="O27" s="93" t="s">
        <v>68</v>
      </c>
    </row>
    <row r="28" spans="1:15" s="4" customFormat="1" ht="28.5" x14ac:dyDescent="0.15">
      <c r="A28" s="174" t="s">
        <v>97</v>
      </c>
      <c r="B28" s="174" t="s">
        <v>98</v>
      </c>
      <c r="C28" s="174" t="s">
        <v>99</v>
      </c>
      <c r="D28" s="174">
        <v>2023</v>
      </c>
      <c r="E28" s="174">
        <v>4</v>
      </c>
      <c r="F28" s="174" t="s">
        <v>100</v>
      </c>
      <c r="G28" s="174">
        <v>35</v>
      </c>
      <c r="H28" s="175">
        <v>150000</v>
      </c>
      <c r="I28" s="174" t="s">
        <v>19</v>
      </c>
      <c r="J28" s="176">
        <v>2513000</v>
      </c>
      <c r="K28" s="176">
        <v>2513000</v>
      </c>
      <c r="L28" s="177"/>
      <c r="M28" s="178"/>
      <c r="N28" s="179"/>
      <c r="O28" s="180" t="s">
        <v>63</v>
      </c>
    </row>
    <row r="29" spans="1:15" s="4" customFormat="1" ht="42.75" x14ac:dyDescent="0.15">
      <c r="A29" s="5" t="s">
        <v>101</v>
      </c>
      <c r="B29" s="5" t="s">
        <v>102</v>
      </c>
      <c r="C29" s="5" t="s">
        <v>103</v>
      </c>
      <c r="D29" s="5">
        <v>2023</v>
      </c>
      <c r="E29" s="5">
        <v>4</v>
      </c>
      <c r="F29" s="5" t="s">
        <v>70</v>
      </c>
      <c r="G29" s="5">
        <v>30</v>
      </c>
      <c r="H29" s="118">
        <v>10100</v>
      </c>
      <c r="I29" s="5" t="s">
        <v>19</v>
      </c>
      <c r="J29" s="34">
        <v>2376000</v>
      </c>
      <c r="K29" s="34">
        <v>2376000</v>
      </c>
      <c r="L29" s="6"/>
      <c r="M29" s="48"/>
      <c r="N29" s="84"/>
      <c r="O29" s="93" t="s">
        <v>68</v>
      </c>
    </row>
    <row r="30" spans="1:15" s="4" customFormat="1" ht="14.25" x14ac:dyDescent="0.15">
      <c r="A30" s="5" t="s">
        <v>104</v>
      </c>
      <c r="B30" s="5" t="s">
        <v>105</v>
      </c>
      <c r="C30" s="5" t="s">
        <v>106</v>
      </c>
      <c r="D30" s="5">
        <v>2023</v>
      </c>
      <c r="E30" s="5">
        <v>4</v>
      </c>
      <c r="F30" s="5" t="s">
        <v>73</v>
      </c>
      <c r="G30" s="5">
        <v>30</v>
      </c>
      <c r="H30" s="118">
        <v>90</v>
      </c>
      <c r="I30" s="5" t="s">
        <v>19</v>
      </c>
      <c r="J30" s="34">
        <v>920000</v>
      </c>
      <c r="K30" s="34">
        <v>920000</v>
      </c>
      <c r="L30" s="6"/>
      <c r="M30" s="48"/>
      <c r="N30" s="84"/>
      <c r="O30" s="93" t="s">
        <v>68</v>
      </c>
    </row>
    <row r="31" spans="1:15" s="4" customFormat="1" ht="28.5" x14ac:dyDescent="0.15">
      <c r="A31" s="140" t="s">
        <v>59</v>
      </c>
      <c r="B31" s="140" t="s">
        <v>107</v>
      </c>
      <c r="C31" s="140" t="s">
        <v>108</v>
      </c>
      <c r="D31" s="140">
        <v>2023</v>
      </c>
      <c r="E31" s="140">
        <v>4</v>
      </c>
      <c r="F31" s="140" t="s">
        <v>109</v>
      </c>
      <c r="G31" s="140">
        <v>30</v>
      </c>
      <c r="H31" s="141">
        <v>23713</v>
      </c>
      <c r="I31" s="140" t="s">
        <v>19</v>
      </c>
      <c r="J31" s="142">
        <v>788000</v>
      </c>
      <c r="K31" s="142">
        <v>788000</v>
      </c>
      <c r="L31" s="143"/>
      <c r="M31" s="144"/>
      <c r="N31" s="145"/>
      <c r="O31" s="146" t="s">
        <v>110</v>
      </c>
    </row>
    <row r="32" spans="1:15" s="4" customFormat="1" ht="14.25" x14ac:dyDescent="0.15">
      <c r="A32" s="5" t="s">
        <v>111</v>
      </c>
      <c r="B32" s="5" t="s">
        <v>112</v>
      </c>
      <c r="C32" s="5" t="s">
        <v>113</v>
      </c>
      <c r="D32" s="5">
        <v>2023</v>
      </c>
      <c r="E32" s="5">
        <v>4</v>
      </c>
      <c r="F32" s="5" t="s">
        <v>73</v>
      </c>
      <c r="G32" s="5">
        <v>25</v>
      </c>
      <c r="H32" s="118">
        <v>3706</v>
      </c>
      <c r="I32" s="5" t="s">
        <v>19</v>
      </c>
      <c r="J32" s="34">
        <v>10215000</v>
      </c>
      <c r="K32" s="34">
        <v>10215000</v>
      </c>
      <c r="L32" s="6"/>
      <c r="M32" s="48"/>
      <c r="N32" s="84"/>
      <c r="O32" s="93" t="s">
        <v>68</v>
      </c>
    </row>
    <row r="33" spans="1:15" s="4" customFormat="1" ht="28.5" x14ac:dyDescent="0.15">
      <c r="A33" s="5" t="s">
        <v>114</v>
      </c>
      <c r="B33" s="5" t="s">
        <v>115</v>
      </c>
      <c r="C33" s="5" t="s">
        <v>116</v>
      </c>
      <c r="D33" s="5">
        <v>2023</v>
      </c>
      <c r="E33" s="5">
        <v>4</v>
      </c>
      <c r="F33" s="5" t="s">
        <v>96</v>
      </c>
      <c r="G33" s="5">
        <v>20</v>
      </c>
      <c r="H33" s="118">
        <v>101588</v>
      </c>
      <c r="I33" s="5" t="s">
        <v>19</v>
      </c>
      <c r="J33" s="34">
        <v>11724000</v>
      </c>
      <c r="K33" s="34">
        <v>11724000</v>
      </c>
      <c r="L33" s="6"/>
      <c r="M33" s="48"/>
      <c r="N33" s="84"/>
      <c r="O33" s="93" t="s">
        <v>68</v>
      </c>
    </row>
    <row r="34" spans="1:15" s="4" customFormat="1" ht="42.75" x14ac:dyDescent="0.15">
      <c r="A34" s="5" t="s">
        <v>53</v>
      </c>
      <c r="B34" s="5" t="s">
        <v>117</v>
      </c>
      <c r="C34" s="5" t="s">
        <v>118</v>
      </c>
      <c r="D34" s="5">
        <v>2023</v>
      </c>
      <c r="E34" s="5">
        <v>4</v>
      </c>
      <c r="F34" s="5" t="s">
        <v>96</v>
      </c>
      <c r="G34" s="5">
        <v>20</v>
      </c>
      <c r="H34" s="118">
        <v>600000</v>
      </c>
      <c r="I34" s="5" t="s">
        <v>19</v>
      </c>
      <c r="J34" s="34">
        <v>24267000</v>
      </c>
      <c r="K34" s="34">
        <v>24267000</v>
      </c>
      <c r="L34" s="6"/>
      <c r="M34" s="48"/>
      <c r="N34" s="84"/>
      <c r="O34" s="93" t="s">
        <v>68</v>
      </c>
    </row>
    <row r="35" spans="1:15" s="4" customFormat="1" ht="29.25" thickBot="1" x14ac:dyDescent="0.2">
      <c r="A35" s="164" t="s">
        <v>119</v>
      </c>
      <c r="B35" s="164" t="s">
        <v>120</v>
      </c>
      <c r="C35" s="164" t="s">
        <v>121</v>
      </c>
      <c r="D35" s="164">
        <v>2023</v>
      </c>
      <c r="E35" s="164">
        <v>4</v>
      </c>
      <c r="F35" s="164" t="s">
        <v>96</v>
      </c>
      <c r="G35" s="164">
        <v>15</v>
      </c>
      <c r="H35" s="165">
        <v>58983</v>
      </c>
      <c r="I35" s="164" t="s">
        <v>19</v>
      </c>
      <c r="J35" s="166">
        <v>2170000</v>
      </c>
      <c r="K35" s="166">
        <v>2170000</v>
      </c>
      <c r="L35" s="167"/>
      <c r="M35" s="168"/>
      <c r="N35" s="169"/>
      <c r="O35" s="170" t="s">
        <v>68</v>
      </c>
    </row>
    <row r="36" spans="1:15" s="45" customFormat="1" ht="28.5" x14ac:dyDescent="0.15">
      <c r="A36" s="127" t="s">
        <v>122</v>
      </c>
      <c r="B36" s="127" t="s">
        <v>123</v>
      </c>
      <c r="C36" s="127" t="s">
        <v>124</v>
      </c>
      <c r="D36" s="127">
        <v>2023</v>
      </c>
      <c r="E36" s="127">
        <v>3</v>
      </c>
      <c r="F36" s="127" t="s">
        <v>18</v>
      </c>
      <c r="G36" s="127" t="s">
        <v>18</v>
      </c>
      <c r="H36" s="159">
        <v>385</v>
      </c>
      <c r="I36" s="127" t="s">
        <v>125</v>
      </c>
      <c r="J36" s="160">
        <v>206000</v>
      </c>
      <c r="K36" s="160">
        <v>206000</v>
      </c>
      <c r="L36" s="161">
        <v>44904</v>
      </c>
      <c r="M36" s="162">
        <v>206000</v>
      </c>
      <c r="N36" s="163">
        <f>K36-M36</f>
        <v>0</v>
      </c>
      <c r="O36" s="128" t="s">
        <v>20</v>
      </c>
    </row>
    <row r="37" spans="1:15" s="45" customFormat="1" ht="28.5" x14ac:dyDescent="0.15">
      <c r="A37" s="42" t="s">
        <v>126</v>
      </c>
      <c r="B37" s="42" t="s">
        <v>127</v>
      </c>
      <c r="C37" s="42" t="s">
        <v>124</v>
      </c>
      <c r="D37" s="42">
        <v>2023</v>
      </c>
      <c r="E37" s="42">
        <v>3</v>
      </c>
      <c r="F37" s="42" t="s">
        <v>18</v>
      </c>
      <c r="G37" s="42" t="s">
        <v>18</v>
      </c>
      <c r="H37" s="119">
        <v>24064</v>
      </c>
      <c r="I37" s="42" t="s">
        <v>125</v>
      </c>
      <c r="J37" s="43">
        <v>450000</v>
      </c>
      <c r="K37" s="43">
        <v>450000</v>
      </c>
      <c r="L37" s="44">
        <v>44918</v>
      </c>
      <c r="M37" s="60">
        <v>450000</v>
      </c>
      <c r="N37" s="85">
        <f>K37-M37</f>
        <v>0</v>
      </c>
      <c r="O37" s="128" t="s">
        <v>20</v>
      </c>
    </row>
    <row r="38" spans="1:15" s="45" customFormat="1" ht="28.5" x14ac:dyDescent="0.15">
      <c r="A38" s="42" t="s">
        <v>128</v>
      </c>
      <c r="B38" s="42" t="s">
        <v>129</v>
      </c>
      <c r="C38" s="42" t="s">
        <v>130</v>
      </c>
      <c r="D38" s="42">
        <v>2023</v>
      </c>
      <c r="E38" s="42">
        <v>3</v>
      </c>
      <c r="F38" s="42" t="s">
        <v>18</v>
      </c>
      <c r="G38" s="42" t="s">
        <v>18</v>
      </c>
      <c r="H38" s="119">
        <v>1709</v>
      </c>
      <c r="I38" s="42" t="s">
        <v>125</v>
      </c>
      <c r="J38" s="43">
        <v>542000</v>
      </c>
      <c r="K38" s="43">
        <v>542100</v>
      </c>
      <c r="L38" s="44">
        <v>44925</v>
      </c>
      <c r="M38" s="60">
        <v>542100</v>
      </c>
      <c r="N38" s="85">
        <f>K38-M38</f>
        <v>0</v>
      </c>
      <c r="O38" s="128" t="s">
        <v>20</v>
      </c>
    </row>
    <row r="39" spans="1:15" s="45" customFormat="1" ht="28.5" x14ac:dyDescent="0.15">
      <c r="A39" s="42" t="s">
        <v>86</v>
      </c>
      <c r="B39" s="42" t="s">
        <v>131</v>
      </c>
      <c r="C39" s="42" t="s">
        <v>132</v>
      </c>
      <c r="D39" s="42">
        <v>2023</v>
      </c>
      <c r="E39" s="42">
        <v>3</v>
      </c>
      <c r="F39" s="42" t="s">
        <v>18</v>
      </c>
      <c r="G39" s="42" t="s">
        <v>18</v>
      </c>
      <c r="H39" s="119">
        <v>2000</v>
      </c>
      <c r="I39" s="42" t="s">
        <v>125</v>
      </c>
      <c r="J39" s="43">
        <v>95000</v>
      </c>
      <c r="K39" s="43">
        <v>95000</v>
      </c>
      <c r="L39" s="44">
        <v>44925</v>
      </c>
      <c r="M39" s="60">
        <v>95000</v>
      </c>
      <c r="N39" s="85">
        <f>K39-M39</f>
        <v>0</v>
      </c>
      <c r="O39" s="128" t="s">
        <v>20</v>
      </c>
    </row>
    <row r="40" spans="1:15" s="45" customFormat="1" ht="14.25" x14ac:dyDescent="0.15">
      <c r="A40" s="42" t="s">
        <v>133</v>
      </c>
      <c r="B40" s="42" t="s">
        <v>134</v>
      </c>
      <c r="C40" s="42" t="s">
        <v>135</v>
      </c>
      <c r="D40" s="42">
        <v>2023</v>
      </c>
      <c r="E40" s="42">
        <v>3</v>
      </c>
      <c r="F40" s="42" t="s">
        <v>18</v>
      </c>
      <c r="G40" s="42" t="s">
        <v>18</v>
      </c>
      <c r="H40" s="119">
        <v>229</v>
      </c>
      <c r="I40" s="42" t="s">
        <v>125</v>
      </c>
      <c r="J40" s="43">
        <v>115000</v>
      </c>
      <c r="K40" s="43">
        <v>115000</v>
      </c>
      <c r="L40" s="44">
        <v>44918</v>
      </c>
      <c r="M40" s="60">
        <v>115000</v>
      </c>
      <c r="N40" s="85">
        <f>K40-M40</f>
        <v>0</v>
      </c>
      <c r="O40" s="128" t="s">
        <v>20</v>
      </c>
    </row>
    <row r="41" spans="1:15" s="4" customFormat="1" ht="28.5" x14ac:dyDescent="0.15">
      <c r="A41" s="5" t="s">
        <v>136</v>
      </c>
      <c r="B41" s="5" t="s">
        <v>137</v>
      </c>
      <c r="C41" s="5" t="s">
        <v>138</v>
      </c>
      <c r="D41" s="5">
        <v>2023</v>
      </c>
      <c r="E41" s="5">
        <v>3</v>
      </c>
      <c r="F41" s="5" t="s">
        <v>18</v>
      </c>
      <c r="G41" s="5" t="s">
        <v>18</v>
      </c>
      <c r="H41" s="118">
        <v>2500</v>
      </c>
      <c r="I41" s="5" t="s">
        <v>19</v>
      </c>
      <c r="J41" s="34">
        <v>600000</v>
      </c>
      <c r="K41" s="34">
        <v>600000</v>
      </c>
      <c r="L41" s="6"/>
      <c r="M41" s="48"/>
      <c r="N41" s="84"/>
      <c r="O41" s="93" t="s">
        <v>20</v>
      </c>
    </row>
    <row r="42" spans="1:15" s="45" customFormat="1" ht="28.5" x14ac:dyDescent="0.15">
      <c r="A42" s="42" t="s">
        <v>89</v>
      </c>
      <c r="B42" s="42" t="s">
        <v>139</v>
      </c>
      <c r="C42" s="42" t="s">
        <v>140</v>
      </c>
      <c r="D42" s="42">
        <v>2023</v>
      </c>
      <c r="E42" s="42">
        <v>3</v>
      </c>
      <c r="F42" s="42" t="s">
        <v>18</v>
      </c>
      <c r="G42" s="42" t="s">
        <v>18</v>
      </c>
      <c r="H42" s="119">
        <v>511</v>
      </c>
      <c r="I42" s="42" t="s">
        <v>125</v>
      </c>
      <c r="J42" s="43">
        <v>79000</v>
      </c>
      <c r="K42" s="43">
        <v>79000</v>
      </c>
      <c r="L42" s="44">
        <v>44925</v>
      </c>
      <c r="M42" s="60">
        <v>79000</v>
      </c>
      <c r="N42" s="85">
        <f>K42-M42</f>
        <v>0</v>
      </c>
      <c r="O42" s="128" t="s">
        <v>20</v>
      </c>
    </row>
    <row r="43" spans="1:15" s="4" customFormat="1" ht="28.5" x14ac:dyDescent="0.15">
      <c r="A43" s="5" t="s">
        <v>141</v>
      </c>
      <c r="B43" s="5" t="s">
        <v>142</v>
      </c>
      <c r="C43" s="5" t="s">
        <v>143</v>
      </c>
      <c r="D43" s="5">
        <v>2023</v>
      </c>
      <c r="E43" s="5">
        <v>3</v>
      </c>
      <c r="F43" s="5" t="s">
        <v>144</v>
      </c>
      <c r="G43" s="5">
        <v>60</v>
      </c>
      <c r="H43" s="118">
        <v>947</v>
      </c>
      <c r="I43" s="5" t="s">
        <v>19</v>
      </c>
      <c r="J43" s="34">
        <v>7286000</v>
      </c>
      <c r="K43" s="34">
        <v>7286000</v>
      </c>
      <c r="L43" s="6"/>
      <c r="M43" s="48"/>
      <c r="N43" s="84"/>
      <c r="O43" s="89" t="s">
        <v>145</v>
      </c>
    </row>
    <row r="44" spans="1:15" s="4" customFormat="1" ht="28.5" customHeight="1" x14ac:dyDescent="0.15">
      <c r="A44" s="5" t="s">
        <v>133</v>
      </c>
      <c r="B44" s="5" t="s">
        <v>146</v>
      </c>
      <c r="C44" s="5" t="s">
        <v>147</v>
      </c>
      <c r="D44" s="5">
        <v>2023</v>
      </c>
      <c r="E44" s="5">
        <v>3</v>
      </c>
      <c r="F44" s="5" t="s">
        <v>85</v>
      </c>
      <c r="G44" s="5">
        <v>55</v>
      </c>
      <c r="H44" s="118">
        <v>257</v>
      </c>
      <c r="I44" s="5" t="s">
        <v>19</v>
      </c>
      <c r="J44" s="34">
        <v>1438000</v>
      </c>
      <c r="K44" s="34">
        <v>1438000</v>
      </c>
      <c r="L44" s="6"/>
      <c r="M44" s="48"/>
      <c r="N44" s="84"/>
      <c r="O44" s="93" t="s">
        <v>148</v>
      </c>
    </row>
    <row r="45" spans="1:15" s="4" customFormat="1" ht="14.25" x14ac:dyDescent="0.15">
      <c r="A45" s="5" t="s">
        <v>64</v>
      </c>
      <c r="B45" s="5" t="s">
        <v>149</v>
      </c>
      <c r="C45" s="5" t="s">
        <v>150</v>
      </c>
      <c r="D45" s="5">
        <v>2023</v>
      </c>
      <c r="E45" s="5">
        <v>3</v>
      </c>
      <c r="F45" s="5" t="s">
        <v>67</v>
      </c>
      <c r="G45" s="5">
        <v>45</v>
      </c>
      <c r="H45" s="118">
        <v>12478</v>
      </c>
      <c r="I45" s="5" t="s">
        <v>19</v>
      </c>
      <c r="J45" s="34">
        <v>3868000</v>
      </c>
      <c r="K45" s="34">
        <v>7937000</v>
      </c>
      <c r="L45" s="6"/>
      <c r="M45" s="48"/>
      <c r="N45" s="84"/>
      <c r="O45" s="89" t="s">
        <v>145</v>
      </c>
    </row>
    <row r="46" spans="1:15" s="4" customFormat="1" ht="14.25" x14ac:dyDescent="0.15">
      <c r="A46" s="5" t="s">
        <v>151</v>
      </c>
      <c r="B46" s="5" t="s">
        <v>152</v>
      </c>
      <c r="C46" s="5" t="s">
        <v>35</v>
      </c>
      <c r="D46" s="5">
        <v>2023</v>
      </c>
      <c r="E46" s="5">
        <v>3</v>
      </c>
      <c r="F46" s="5" t="s">
        <v>70</v>
      </c>
      <c r="G46" s="5">
        <v>45</v>
      </c>
      <c r="H46" s="118">
        <v>4350</v>
      </c>
      <c r="I46" s="5" t="s">
        <v>19</v>
      </c>
      <c r="J46" s="34">
        <v>1500000</v>
      </c>
      <c r="K46" s="34">
        <v>1500000</v>
      </c>
      <c r="L46" s="6"/>
      <c r="M46" s="48"/>
      <c r="N46" s="84"/>
      <c r="O46" s="89" t="s">
        <v>145</v>
      </c>
    </row>
    <row r="47" spans="1:15" s="4" customFormat="1" ht="21" customHeight="1" x14ac:dyDescent="0.15">
      <c r="A47" s="5" t="s">
        <v>153</v>
      </c>
      <c r="B47" s="5" t="s">
        <v>154</v>
      </c>
      <c r="C47" s="5" t="s">
        <v>38</v>
      </c>
      <c r="D47" s="5">
        <v>2023</v>
      </c>
      <c r="E47" s="5">
        <v>3</v>
      </c>
      <c r="F47" s="5" t="s">
        <v>70</v>
      </c>
      <c r="G47" s="5">
        <v>45</v>
      </c>
      <c r="H47" s="118">
        <v>1264</v>
      </c>
      <c r="I47" s="5" t="s">
        <v>19</v>
      </c>
      <c r="J47" s="34">
        <v>4179000</v>
      </c>
      <c r="K47" s="34">
        <v>4179000</v>
      </c>
      <c r="L47" s="6"/>
      <c r="M47" s="48"/>
      <c r="N47" s="84"/>
      <c r="O47" s="89" t="s">
        <v>145</v>
      </c>
    </row>
    <row r="48" spans="1:15" s="4" customFormat="1" ht="28.5" x14ac:dyDescent="0.15">
      <c r="A48" s="5" t="s">
        <v>155</v>
      </c>
      <c r="B48" s="5" t="s">
        <v>156</v>
      </c>
      <c r="C48" s="5" t="s">
        <v>157</v>
      </c>
      <c r="D48" s="5">
        <v>2023</v>
      </c>
      <c r="E48" s="5">
        <v>3</v>
      </c>
      <c r="F48" s="5" t="s">
        <v>85</v>
      </c>
      <c r="G48" s="5">
        <v>40</v>
      </c>
      <c r="H48" s="118">
        <v>369</v>
      </c>
      <c r="I48" s="5" t="s">
        <v>19</v>
      </c>
      <c r="J48" s="34">
        <v>419000</v>
      </c>
      <c r="K48" s="34">
        <v>419000</v>
      </c>
      <c r="L48" s="6"/>
      <c r="M48" s="48"/>
      <c r="N48" s="84"/>
      <c r="O48" s="89" t="s">
        <v>145</v>
      </c>
    </row>
    <row r="49" spans="1:15" s="4" customFormat="1" ht="14.25" x14ac:dyDescent="0.15">
      <c r="A49" s="5" t="s">
        <v>158</v>
      </c>
      <c r="B49" s="5" t="s">
        <v>159</v>
      </c>
      <c r="C49" s="5" t="s">
        <v>91</v>
      </c>
      <c r="D49" s="5">
        <v>2023</v>
      </c>
      <c r="E49" s="5">
        <v>3</v>
      </c>
      <c r="F49" s="5" t="s">
        <v>82</v>
      </c>
      <c r="G49" s="5">
        <v>40</v>
      </c>
      <c r="H49" s="118">
        <v>502</v>
      </c>
      <c r="I49" s="5" t="s">
        <v>19</v>
      </c>
      <c r="J49" s="34">
        <v>451000</v>
      </c>
      <c r="K49" s="34">
        <v>451000</v>
      </c>
      <c r="L49" s="6"/>
      <c r="M49" s="48"/>
      <c r="N49" s="84"/>
      <c r="O49" s="89" t="s">
        <v>145</v>
      </c>
    </row>
    <row r="50" spans="1:15" s="4" customFormat="1" ht="28.5" x14ac:dyDescent="0.15">
      <c r="A50" s="5" t="s">
        <v>160</v>
      </c>
      <c r="B50" s="5" t="s">
        <v>161</v>
      </c>
      <c r="C50" s="5" t="s">
        <v>162</v>
      </c>
      <c r="D50" s="5">
        <v>2023</v>
      </c>
      <c r="E50" s="5">
        <v>3</v>
      </c>
      <c r="F50" s="5" t="s">
        <v>85</v>
      </c>
      <c r="G50" s="5">
        <v>35</v>
      </c>
      <c r="H50" s="118">
        <v>334</v>
      </c>
      <c r="I50" s="5" t="s">
        <v>19</v>
      </c>
      <c r="J50" s="34">
        <v>508000</v>
      </c>
      <c r="K50" s="34">
        <v>1206000</v>
      </c>
      <c r="L50" s="6"/>
      <c r="M50" s="48"/>
      <c r="N50" s="84"/>
      <c r="O50" s="89" t="s">
        <v>145</v>
      </c>
    </row>
    <row r="51" spans="1:15" s="4" customFormat="1" ht="28.5" x14ac:dyDescent="0.15">
      <c r="A51" s="5" t="s">
        <v>163</v>
      </c>
      <c r="B51" s="5" t="s">
        <v>164</v>
      </c>
      <c r="C51" s="5" t="s">
        <v>165</v>
      </c>
      <c r="D51" s="5">
        <v>2023</v>
      </c>
      <c r="E51" s="5">
        <v>3</v>
      </c>
      <c r="F51" s="5" t="s">
        <v>96</v>
      </c>
      <c r="G51" s="5">
        <v>35</v>
      </c>
      <c r="H51" s="118">
        <v>52807</v>
      </c>
      <c r="I51" s="5" t="s">
        <v>19</v>
      </c>
      <c r="J51" s="34">
        <v>8362000</v>
      </c>
      <c r="K51" s="34">
        <v>8362000</v>
      </c>
      <c r="L51" s="6"/>
      <c r="M51" s="48"/>
      <c r="N51" s="84"/>
      <c r="O51" s="89" t="s">
        <v>145</v>
      </c>
    </row>
    <row r="52" spans="1:15" s="4" customFormat="1" ht="14.25" x14ac:dyDescent="0.15">
      <c r="A52" s="5" t="s">
        <v>166</v>
      </c>
      <c r="B52" s="5" t="s">
        <v>167</v>
      </c>
      <c r="C52" s="5" t="s">
        <v>168</v>
      </c>
      <c r="D52" s="5">
        <v>2023</v>
      </c>
      <c r="E52" s="5">
        <v>3</v>
      </c>
      <c r="F52" s="5" t="s">
        <v>73</v>
      </c>
      <c r="G52" s="5">
        <v>30</v>
      </c>
      <c r="H52" s="118">
        <v>2328</v>
      </c>
      <c r="I52" s="5" t="s">
        <v>19</v>
      </c>
      <c r="J52" s="34">
        <v>2663000</v>
      </c>
      <c r="K52" s="34">
        <v>1728000</v>
      </c>
      <c r="L52" s="6"/>
      <c r="M52" s="48"/>
      <c r="N52" s="84"/>
      <c r="O52" s="89" t="s">
        <v>145</v>
      </c>
    </row>
    <row r="53" spans="1:15" s="4" customFormat="1" ht="14.25" x14ac:dyDescent="0.15">
      <c r="A53" s="5" t="s">
        <v>169</v>
      </c>
      <c r="B53" s="5" t="s">
        <v>170</v>
      </c>
      <c r="C53" s="5" t="s">
        <v>38</v>
      </c>
      <c r="D53" s="5">
        <v>2023</v>
      </c>
      <c r="E53" s="5">
        <v>3</v>
      </c>
      <c r="F53" s="5" t="s">
        <v>70</v>
      </c>
      <c r="G53" s="5">
        <v>30</v>
      </c>
      <c r="H53" s="118">
        <v>1154</v>
      </c>
      <c r="I53" s="5" t="s">
        <v>19</v>
      </c>
      <c r="J53" s="34">
        <v>3426000</v>
      </c>
      <c r="K53" s="34">
        <v>3426000</v>
      </c>
      <c r="L53" s="6"/>
      <c r="M53" s="48"/>
      <c r="N53" s="84"/>
      <c r="O53" s="89" t="s">
        <v>145</v>
      </c>
    </row>
    <row r="54" spans="1:15" s="4" customFormat="1" ht="42.75" x14ac:dyDescent="0.15">
      <c r="A54" s="5" t="s">
        <v>171</v>
      </c>
      <c r="B54" s="5" t="s">
        <v>172</v>
      </c>
      <c r="C54" s="5" t="s">
        <v>173</v>
      </c>
      <c r="D54" s="5">
        <v>2023</v>
      </c>
      <c r="E54" s="5">
        <v>3</v>
      </c>
      <c r="F54" s="5" t="s">
        <v>73</v>
      </c>
      <c r="G54" s="5">
        <v>30</v>
      </c>
      <c r="H54" s="118">
        <v>768</v>
      </c>
      <c r="I54" s="5" t="s">
        <v>19</v>
      </c>
      <c r="J54" s="34">
        <v>678000</v>
      </c>
      <c r="K54" s="34">
        <v>678000</v>
      </c>
      <c r="L54" s="6"/>
      <c r="M54" s="48"/>
      <c r="N54" s="84"/>
      <c r="O54" s="89" t="s">
        <v>145</v>
      </c>
    </row>
    <row r="55" spans="1:15" s="4" customFormat="1" ht="28.5" x14ac:dyDescent="0.15">
      <c r="A55" s="5" t="s">
        <v>174</v>
      </c>
      <c r="B55" s="5" t="s">
        <v>175</v>
      </c>
      <c r="C55" s="5" t="s">
        <v>176</v>
      </c>
      <c r="D55" s="5">
        <v>2023</v>
      </c>
      <c r="E55" s="5">
        <v>3</v>
      </c>
      <c r="F55" s="5" t="s">
        <v>70</v>
      </c>
      <c r="G55" s="5">
        <v>30</v>
      </c>
      <c r="H55" s="118">
        <v>7935</v>
      </c>
      <c r="I55" s="5" t="s">
        <v>19</v>
      </c>
      <c r="J55" s="34">
        <v>1163000</v>
      </c>
      <c r="K55" s="34">
        <v>1665000</v>
      </c>
      <c r="L55" s="6"/>
      <c r="M55" s="48"/>
      <c r="N55" s="84"/>
      <c r="O55" s="89" t="s">
        <v>145</v>
      </c>
    </row>
    <row r="56" spans="1:15" s="4" customFormat="1" ht="14.25" x14ac:dyDescent="0.15">
      <c r="A56" s="5" t="s">
        <v>177</v>
      </c>
      <c r="B56" s="5" t="s">
        <v>178</v>
      </c>
      <c r="C56" s="5" t="s">
        <v>179</v>
      </c>
      <c r="D56" s="5">
        <v>2023</v>
      </c>
      <c r="E56" s="5">
        <v>3</v>
      </c>
      <c r="F56" s="5" t="s">
        <v>70</v>
      </c>
      <c r="G56" s="5">
        <v>30</v>
      </c>
      <c r="H56" s="118">
        <v>1039</v>
      </c>
      <c r="I56" s="5" t="s">
        <v>19</v>
      </c>
      <c r="J56" s="34">
        <v>1054000</v>
      </c>
      <c r="K56" s="34">
        <v>1054000</v>
      </c>
      <c r="L56" s="6"/>
      <c r="M56" s="48"/>
      <c r="N56" s="84"/>
      <c r="O56" s="89" t="s">
        <v>145</v>
      </c>
    </row>
    <row r="57" spans="1:15" s="4" customFormat="1" ht="14.25" x14ac:dyDescent="0.15">
      <c r="A57" s="5" t="s">
        <v>180</v>
      </c>
      <c r="B57" s="5" t="s">
        <v>181</v>
      </c>
      <c r="C57" s="5" t="s">
        <v>91</v>
      </c>
      <c r="D57" s="5">
        <v>2023</v>
      </c>
      <c r="E57" s="5">
        <v>3</v>
      </c>
      <c r="F57" s="5" t="s">
        <v>70</v>
      </c>
      <c r="G57" s="5">
        <v>30</v>
      </c>
      <c r="H57" s="118">
        <v>266</v>
      </c>
      <c r="I57" s="5" t="s">
        <v>19</v>
      </c>
      <c r="J57" s="34">
        <v>340000</v>
      </c>
      <c r="K57" s="34">
        <v>340000</v>
      </c>
      <c r="L57" s="6"/>
      <c r="M57" s="48"/>
      <c r="N57" s="84"/>
      <c r="O57" s="89" t="s">
        <v>145</v>
      </c>
    </row>
    <row r="58" spans="1:15" s="4" customFormat="1" ht="28.5" x14ac:dyDescent="0.15">
      <c r="A58" s="5" t="s">
        <v>171</v>
      </c>
      <c r="B58" s="5" t="s">
        <v>182</v>
      </c>
      <c r="C58" s="5" t="s">
        <v>183</v>
      </c>
      <c r="D58" s="5">
        <v>2023</v>
      </c>
      <c r="E58" s="5">
        <v>3</v>
      </c>
      <c r="F58" s="5" t="s">
        <v>73</v>
      </c>
      <c r="G58" s="5">
        <v>25</v>
      </c>
      <c r="H58" s="118">
        <v>5415</v>
      </c>
      <c r="I58" s="5" t="s">
        <v>19</v>
      </c>
      <c r="J58" s="34">
        <v>2256000</v>
      </c>
      <c r="K58" s="34">
        <v>2256000</v>
      </c>
      <c r="L58" s="6"/>
      <c r="M58" s="48"/>
      <c r="N58" s="84"/>
      <c r="O58" s="89" t="s">
        <v>145</v>
      </c>
    </row>
    <row r="59" spans="1:15" s="4" customFormat="1" ht="42.75" x14ac:dyDescent="0.15">
      <c r="A59" s="5" t="s">
        <v>126</v>
      </c>
      <c r="B59" s="5" t="s">
        <v>184</v>
      </c>
      <c r="C59" s="5" t="s">
        <v>185</v>
      </c>
      <c r="D59" s="5">
        <v>2023</v>
      </c>
      <c r="E59" s="5">
        <v>3</v>
      </c>
      <c r="F59" s="5" t="s">
        <v>96</v>
      </c>
      <c r="G59" s="5">
        <v>20</v>
      </c>
      <c r="H59" s="118">
        <v>24195</v>
      </c>
      <c r="I59" s="5" t="s">
        <v>19</v>
      </c>
      <c r="J59" s="34">
        <v>21536000</v>
      </c>
      <c r="K59" s="34">
        <v>21536000</v>
      </c>
      <c r="L59" s="6"/>
      <c r="M59" s="48"/>
      <c r="N59" s="84"/>
      <c r="O59" s="89" t="s">
        <v>145</v>
      </c>
    </row>
    <row r="60" spans="1:15" s="4" customFormat="1" ht="28.5" x14ac:dyDescent="0.15">
      <c r="A60" s="5" t="s">
        <v>186</v>
      </c>
      <c r="B60" s="5" t="s">
        <v>187</v>
      </c>
      <c r="C60" s="5" t="s">
        <v>188</v>
      </c>
      <c r="D60" s="5">
        <v>2023</v>
      </c>
      <c r="E60" s="5">
        <v>3</v>
      </c>
      <c r="F60" s="5" t="s">
        <v>96</v>
      </c>
      <c r="G60" s="5">
        <v>20</v>
      </c>
      <c r="H60" s="118">
        <v>15392</v>
      </c>
      <c r="I60" s="5" t="s">
        <v>19</v>
      </c>
      <c r="J60" s="34">
        <v>11616000</v>
      </c>
      <c r="K60" s="34">
        <v>11616000</v>
      </c>
      <c r="L60" s="6"/>
      <c r="M60" s="48"/>
      <c r="N60" s="84"/>
      <c r="O60" s="89" t="s">
        <v>145</v>
      </c>
    </row>
    <row r="61" spans="1:15" s="4" customFormat="1" ht="28.5" x14ac:dyDescent="0.15">
      <c r="A61" s="5" t="s">
        <v>189</v>
      </c>
      <c r="B61" s="5" t="s">
        <v>190</v>
      </c>
      <c r="C61" s="5" t="s">
        <v>191</v>
      </c>
      <c r="D61" s="5">
        <v>2023</v>
      </c>
      <c r="E61" s="5">
        <v>3</v>
      </c>
      <c r="F61" s="5" t="s">
        <v>96</v>
      </c>
      <c r="G61" s="5">
        <v>20</v>
      </c>
      <c r="H61" s="118">
        <v>70287</v>
      </c>
      <c r="I61" s="5" t="s">
        <v>19</v>
      </c>
      <c r="J61" s="34">
        <v>11840000</v>
      </c>
      <c r="K61" s="34">
        <v>11840000</v>
      </c>
      <c r="L61" s="6"/>
      <c r="M61" s="48"/>
      <c r="N61" s="84"/>
      <c r="O61" s="89" t="s">
        <v>145</v>
      </c>
    </row>
    <row r="62" spans="1:15" s="45" customFormat="1" ht="28.5" x14ac:dyDescent="0.15">
      <c r="A62" s="42" t="s">
        <v>192</v>
      </c>
      <c r="B62" s="42" t="s">
        <v>193</v>
      </c>
      <c r="C62" s="42" t="s">
        <v>194</v>
      </c>
      <c r="D62" s="42">
        <v>2023</v>
      </c>
      <c r="E62" s="42">
        <v>2</v>
      </c>
      <c r="F62" s="42" t="s">
        <v>18</v>
      </c>
      <c r="G62" s="42" t="s">
        <v>18</v>
      </c>
      <c r="H62" s="119">
        <v>385</v>
      </c>
      <c r="I62" s="42" t="s">
        <v>125</v>
      </c>
      <c r="J62" s="43">
        <v>275400</v>
      </c>
      <c r="K62" s="43">
        <v>275400</v>
      </c>
      <c r="L62" s="44">
        <v>44848</v>
      </c>
      <c r="M62" s="60">
        <v>275400</v>
      </c>
      <c r="N62" s="85">
        <v>0</v>
      </c>
      <c r="O62" s="95" t="s">
        <v>20</v>
      </c>
    </row>
    <row r="63" spans="1:15" s="45" customFormat="1" ht="28.5" x14ac:dyDescent="0.15">
      <c r="A63" s="42" t="s">
        <v>195</v>
      </c>
      <c r="B63" s="42" t="s">
        <v>196</v>
      </c>
      <c r="C63" s="42" t="s">
        <v>197</v>
      </c>
      <c r="D63" s="42">
        <v>2023</v>
      </c>
      <c r="E63" s="42">
        <v>2</v>
      </c>
      <c r="F63" s="42" t="s">
        <v>18</v>
      </c>
      <c r="G63" s="42" t="s">
        <v>18</v>
      </c>
      <c r="H63" s="119">
        <v>3629</v>
      </c>
      <c r="I63" s="42" t="s">
        <v>125</v>
      </c>
      <c r="J63" s="43">
        <v>2000000</v>
      </c>
      <c r="K63" s="43">
        <v>2000000</v>
      </c>
      <c r="L63" s="44">
        <v>44869</v>
      </c>
      <c r="M63" s="60">
        <v>2000000</v>
      </c>
      <c r="N63" s="85">
        <f>K63-M63</f>
        <v>0</v>
      </c>
      <c r="O63" s="90" t="s">
        <v>20</v>
      </c>
    </row>
    <row r="64" spans="1:15" s="4" customFormat="1" ht="28.5" x14ac:dyDescent="0.15">
      <c r="A64" s="5" t="s">
        <v>166</v>
      </c>
      <c r="B64" s="5" t="s">
        <v>198</v>
      </c>
      <c r="C64" s="5" t="s">
        <v>199</v>
      </c>
      <c r="D64" s="5">
        <v>2023</v>
      </c>
      <c r="E64" s="5">
        <v>2</v>
      </c>
      <c r="F64" s="5" t="s">
        <v>18</v>
      </c>
      <c r="G64" s="5" t="s">
        <v>18</v>
      </c>
      <c r="H64" s="118">
        <v>2328</v>
      </c>
      <c r="I64" s="5" t="s">
        <v>19</v>
      </c>
      <c r="J64" s="34">
        <v>184420</v>
      </c>
      <c r="K64" s="34">
        <v>184420</v>
      </c>
      <c r="L64" s="6"/>
      <c r="M64" s="48"/>
      <c r="N64" s="84"/>
      <c r="O64" s="89" t="s">
        <v>20</v>
      </c>
    </row>
    <row r="65" spans="1:15" s="4" customFormat="1" ht="28.5" x14ac:dyDescent="0.15">
      <c r="A65" s="5" t="s">
        <v>166</v>
      </c>
      <c r="B65" s="5" t="s">
        <v>200</v>
      </c>
      <c r="C65" s="5" t="s">
        <v>197</v>
      </c>
      <c r="D65" s="5">
        <v>2023</v>
      </c>
      <c r="E65" s="5">
        <v>2</v>
      </c>
      <c r="F65" s="5" t="s">
        <v>18</v>
      </c>
      <c r="G65" s="5" t="s">
        <v>18</v>
      </c>
      <c r="H65" s="118">
        <v>2328</v>
      </c>
      <c r="I65" s="5" t="s">
        <v>19</v>
      </c>
      <c r="J65" s="34">
        <v>582420</v>
      </c>
      <c r="K65" s="34">
        <v>582420</v>
      </c>
      <c r="L65" s="6"/>
      <c r="M65" s="48"/>
      <c r="N65" s="84"/>
      <c r="O65" s="89" t="s">
        <v>20</v>
      </c>
    </row>
    <row r="66" spans="1:15" s="45" customFormat="1" ht="14.25" x14ac:dyDescent="0.15">
      <c r="A66" s="42" t="s">
        <v>53</v>
      </c>
      <c r="B66" s="42" t="s">
        <v>201</v>
      </c>
      <c r="C66" s="42" t="s">
        <v>202</v>
      </c>
      <c r="D66" s="42">
        <v>2023</v>
      </c>
      <c r="E66" s="42">
        <v>2</v>
      </c>
      <c r="F66" s="42" t="s">
        <v>18</v>
      </c>
      <c r="G66" s="42" t="s">
        <v>18</v>
      </c>
      <c r="H66" s="119">
        <v>600000</v>
      </c>
      <c r="I66" s="42" t="s">
        <v>125</v>
      </c>
      <c r="J66" s="43">
        <v>1110000</v>
      </c>
      <c r="K66" s="43">
        <v>1110000</v>
      </c>
      <c r="L66" s="44">
        <v>44848</v>
      </c>
      <c r="M66" s="60">
        <v>1110000</v>
      </c>
      <c r="N66" s="85">
        <v>0</v>
      </c>
      <c r="O66" s="95" t="s">
        <v>20</v>
      </c>
    </row>
    <row r="67" spans="1:15" s="45" customFormat="1" ht="28.5" x14ac:dyDescent="0.15">
      <c r="A67" s="42" t="s">
        <v>203</v>
      </c>
      <c r="B67" s="42" t="s">
        <v>204</v>
      </c>
      <c r="C67" s="42" t="s">
        <v>205</v>
      </c>
      <c r="D67" s="42">
        <v>2023</v>
      </c>
      <c r="E67" s="42">
        <v>2</v>
      </c>
      <c r="F67" s="42" t="s">
        <v>18</v>
      </c>
      <c r="G67" s="42" t="s">
        <v>18</v>
      </c>
      <c r="H67" s="119">
        <v>1591</v>
      </c>
      <c r="I67" s="42" t="s">
        <v>125</v>
      </c>
      <c r="J67" s="43">
        <v>25000</v>
      </c>
      <c r="K67" s="43">
        <v>25000</v>
      </c>
      <c r="L67" s="44">
        <v>44834</v>
      </c>
      <c r="M67" s="60">
        <v>25000</v>
      </c>
      <c r="N67" s="85">
        <v>0</v>
      </c>
      <c r="O67" s="95" t="s">
        <v>20</v>
      </c>
    </row>
    <row r="68" spans="1:15" s="4" customFormat="1" ht="28.5" x14ac:dyDescent="0.15">
      <c r="A68" s="5" t="s">
        <v>206</v>
      </c>
      <c r="B68" s="5" t="s">
        <v>207</v>
      </c>
      <c r="C68" s="5" t="s">
        <v>208</v>
      </c>
      <c r="D68" s="5">
        <v>2023</v>
      </c>
      <c r="E68" s="5">
        <v>2</v>
      </c>
      <c r="F68" s="5" t="s">
        <v>18</v>
      </c>
      <c r="G68" s="5" t="s">
        <v>18</v>
      </c>
      <c r="H68" s="118">
        <v>3791</v>
      </c>
      <c r="I68" s="5" t="s">
        <v>19</v>
      </c>
      <c r="J68" s="34">
        <v>725000</v>
      </c>
      <c r="K68" s="34">
        <v>725000</v>
      </c>
      <c r="L68" s="6"/>
      <c r="M68" s="48"/>
      <c r="N68" s="84"/>
      <c r="O68" s="89" t="s">
        <v>20</v>
      </c>
    </row>
    <row r="69" spans="1:15" s="45" customFormat="1" ht="28.5" x14ac:dyDescent="0.15">
      <c r="A69" s="42" t="s">
        <v>209</v>
      </c>
      <c r="B69" s="42" t="s">
        <v>210</v>
      </c>
      <c r="C69" s="42" t="s">
        <v>211</v>
      </c>
      <c r="D69" s="42">
        <v>2023</v>
      </c>
      <c r="E69" s="42">
        <v>2</v>
      </c>
      <c r="F69" s="42" t="s">
        <v>18</v>
      </c>
      <c r="G69" s="42" t="s">
        <v>18</v>
      </c>
      <c r="H69" s="119">
        <v>425</v>
      </c>
      <c r="I69" s="42" t="s">
        <v>125</v>
      </c>
      <c r="J69" s="43">
        <v>80000</v>
      </c>
      <c r="K69" s="43">
        <v>80000</v>
      </c>
      <c r="L69" s="44">
        <v>44834</v>
      </c>
      <c r="M69" s="60">
        <v>80000</v>
      </c>
      <c r="N69" s="85">
        <f>K69-M69</f>
        <v>0</v>
      </c>
      <c r="O69" s="95" t="s">
        <v>20</v>
      </c>
    </row>
    <row r="70" spans="1:15" s="45" customFormat="1" ht="28.5" x14ac:dyDescent="0.15">
      <c r="A70" s="42" t="s">
        <v>189</v>
      </c>
      <c r="B70" s="42" t="s">
        <v>212</v>
      </c>
      <c r="C70" s="42" t="s">
        <v>213</v>
      </c>
      <c r="D70" s="42">
        <v>2023</v>
      </c>
      <c r="E70" s="42">
        <v>2</v>
      </c>
      <c r="F70" s="42" t="s">
        <v>18</v>
      </c>
      <c r="G70" s="42" t="s">
        <v>18</v>
      </c>
      <c r="H70" s="119">
        <v>67887</v>
      </c>
      <c r="I70" s="42" t="s">
        <v>125</v>
      </c>
      <c r="J70" s="43">
        <v>235000</v>
      </c>
      <c r="K70" s="43">
        <v>235000</v>
      </c>
      <c r="L70" s="44">
        <v>44855</v>
      </c>
      <c r="M70" s="60">
        <v>235000</v>
      </c>
      <c r="N70" s="85">
        <v>0</v>
      </c>
      <c r="O70" s="95" t="s">
        <v>20</v>
      </c>
    </row>
    <row r="71" spans="1:15" s="4" customFormat="1" ht="28.5" x14ac:dyDescent="0.15">
      <c r="A71" s="5" t="s">
        <v>214</v>
      </c>
      <c r="B71" s="5" t="s">
        <v>215</v>
      </c>
      <c r="C71" s="5" t="s">
        <v>216</v>
      </c>
      <c r="D71" s="5">
        <v>2023</v>
      </c>
      <c r="E71" s="5">
        <v>2</v>
      </c>
      <c r="F71" s="5" t="s">
        <v>217</v>
      </c>
      <c r="G71" s="5">
        <v>75</v>
      </c>
      <c r="H71" s="118">
        <v>108</v>
      </c>
      <c r="I71" s="5" t="s">
        <v>19</v>
      </c>
      <c r="J71" s="34">
        <v>376875</v>
      </c>
      <c r="K71" s="34">
        <v>376875</v>
      </c>
      <c r="L71" s="6"/>
      <c r="M71" s="48"/>
      <c r="N71" s="84"/>
      <c r="O71" s="89" t="s">
        <v>68</v>
      </c>
    </row>
    <row r="72" spans="1:15" s="4" customFormat="1" ht="28.5" x14ac:dyDescent="0.15">
      <c r="A72" s="5" t="s">
        <v>218</v>
      </c>
      <c r="B72" s="5" t="s">
        <v>219</v>
      </c>
      <c r="C72" s="5" t="s">
        <v>220</v>
      </c>
      <c r="D72" s="5">
        <v>2023</v>
      </c>
      <c r="E72" s="5">
        <v>2</v>
      </c>
      <c r="F72" s="5" t="s">
        <v>85</v>
      </c>
      <c r="G72" s="5">
        <v>55</v>
      </c>
      <c r="H72" s="118">
        <v>1442</v>
      </c>
      <c r="I72" s="5" t="s">
        <v>19</v>
      </c>
      <c r="J72" s="34">
        <v>2734000</v>
      </c>
      <c r="K72" s="34">
        <v>2734000</v>
      </c>
      <c r="L72" s="6"/>
      <c r="M72" s="48"/>
      <c r="N72" s="84"/>
      <c r="O72" s="93" t="s">
        <v>148</v>
      </c>
    </row>
    <row r="73" spans="1:15" s="4" customFormat="1" ht="14.25" x14ac:dyDescent="0.15">
      <c r="A73" s="5" t="s">
        <v>206</v>
      </c>
      <c r="B73" s="5" t="s">
        <v>221</v>
      </c>
      <c r="C73" s="5" t="s">
        <v>35</v>
      </c>
      <c r="D73" s="5">
        <v>2023</v>
      </c>
      <c r="E73" s="5">
        <v>2</v>
      </c>
      <c r="F73" s="5" t="s">
        <v>222</v>
      </c>
      <c r="G73" s="5">
        <v>55</v>
      </c>
      <c r="H73" s="118">
        <v>3791</v>
      </c>
      <c r="I73" s="5" t="s">
        <v>19</v>
      </c>
      <c r="J73" s="34">
        <v>9267000</v>
      </c>
      <c r="K73" s="34">
        <v>9267000</v>
      </c>
      <c r="L73" s="6"/>
      <c r="M73" s="48"/>
      <c r="N73" s="84"/>
      <c r="O73" s="89" t="s">
        <v>145</v>
      </c>
    </row>
    <row r="74" spans="1:15" s="4" customFormat="1" ht="28.5" x14ac:dyDescent="0.15">
      <c r="A74" s="5" t="s">
        <v>223</v>
      </c>
      <c r="B74" s="5" t="s">
        <v>224</v>
      </c>
      <c r="C74" s="5" t="s">
        <v>225</v>
      </c>
      <c r="D74" s="5">
        <v>2023</v>
      </c>
      <c r="E74" s="5">
        <v>2</v>
      </c>
      <c r="F74" s="5" t="s">
        <v>70</v>
      </c>
      <c r="G74" s="5">
        <v>45</v>
      </c>
      <c r="H74" s="118">
        <v>7500</v>
      </c>
      <c r="I74" s="5" t="s">
        <v>19</v>
      </c>
      <c r="J74" s="34">
        <v>8533000</v>
      </c>
      <c r="K74" s="34">
        <v>8533000</v>
      </c>
      <c r="L74" s="6"/>
      <c r="M74" s="48"/>
      <c r="N74" s="84"/>
      <c r="O74" s="89" t="s">
        <v>145</v>
      </c>
    </row>
    <row r="75" spans="1:15" s="4" customFormat="1" ht="28.5" x14ac:dyDescent="0.15">
      <c r="A75" s="5" t="s">
        <v>226</v>
      </c>
      <c r="B75" s="5" t="s">
        <v>227</v>
      </c>
      <c r="C75" s="5" t="s">
        <v>228</v>
      </c>
      <c r="D75" s="5">
        <v>2023</v>
      </c>
      <c r="E75" s="5">
        <v>2</v>
      </c>
      <c r="F75" s="5" t="s">
        <v>67</v>
      </c>
      <c r="G75" s="5">
        <v>30</v>
      </c>
      <c r="H75" s="118">
        <v>11558</v>
      </c>
      <c r="I75" s="5" t="s">
        <v>19</v>
      </c>
      <c r="J75" s="34">
        <v>3852000</v>
      </c>
      <c r="K75" s="34">
        <v>3852000</v>
      </c>
      <c r="L75" s="6"/>
      <c r="M75" s="48"/>
      <c r="N75" s="84"/>
      <c r="O75" s="89" t="s">
        <v>145</v>
      </c>
    </row>
    <row r="76" spans="1:15" s="4" customFormat="1" ht="14.25" x14ac:dyDescent="0.15">
      <c r="A76" s="5" t="s">
        <v>229</v>
      </c>
      <c r="B76" s="5" t="s">
        <v>230</v>
      </c>
      <c r="C76" s="5" t="s">
        <v>35</v>
      </c>
      <c r="D76" s="5">
        <v>2023</v>
      </c>
      <c r="E76" s="5">
        <v>2</v>
      </c>
      <c r="F76" s="5" t="s">
        <v>70</v>
      </c>
      <c r="G76" s="5">
        <v>30</v>
      </c>
      <c r="H76" s="118">
        <v>2731</v>
      </c>
      <c r="I76" s="5" t="s">
        <v>19</v>
      </c>
      <c r="J76" s="34">
        <v>1597000</v>
      </c>
      <c r="K76" s="34">
        <v>1597000</v>
      </c>
      <c r="L76" s="6"/>
      <c r="M76" s="48"/>
      <c r="N76" s="84"/>
      <c r="O76" s="89" t="s">
        <v>145</v>
      </c>
    </row>
    <row r="77" spans="1:15" s="4" customFormat="1" ht="28.5" x14ac:dyDescent="0.15">
      <c r="A77" s="5" t="s">
        <v>195</v>
      </c>
      <c r="B77" s="5" t="s">
        <v>231</v>
      </c>
      <c r="C77" s="5" t="s">
        <v>232</v>
      </c>
      <c r="D77" s="5">
        <v>2023</v>
      </c>
      <c r="E77" s="5">
        <v>2</v>
      </c>
      <c r="F77" s="5" t="s">
        <v>70</v>
      </c>
      <c r="G77" s="5">
        <v>25</v>
      </c>
      <c r="H77" s="118">
        <v>3629</v>
      </c>
      <c r="I77" s="5" t="s">
        <v>19</v>
      </c>
      <c r="J77" s="34">
        <v>21106500</v>
      </c>
      <c r="K77" s="34">
        <v>21106500</v>
      </c>
      <c r="L77" s="6"/>
      <c r="M77" s="48"/>
      <c r="N77" s="84"/>
      <c r="O77" s="89" t="s">
        <v>145</v>
      </c>
    </row>
    <row r="78" spans="1:15" s="4" customFormat="1" ht="28.5" x14ac:dyDescent="0.15">
      <c r="A78" s="5" t="s">
        <v>189</v>
      </c>
      <c r="B78" s="5" t="s">
        <v>233</v>
      </c>
      <c r="C78" s="5" t="s">
        <v>234</v>
      </c>
      <c r="D78" s="5">
        <v>2023</v>
      </c>
      <c r="E78" s="5">
        <v>2</v>
      </c>
      <c r="F78" s="5" t="s">
        <v>96</v>
      </c>
      <c r="G78" s="5">
        <v>20</v>
      </c>
      <c r="H78" s="118">
        <v>24564</v>
      </c>
      <c r="I78" s="5" t="s">
        <v>19</v>
      </c>
      <c r="J78" s="34">
        <v>2903000</v>
      </c>
      <c r="K78" s="34">
        <v>2903000</v>
      </c>
      <c r="L78" s="6"/>
      <c r="M78" s="48"/>
      <c r="N78" s="84"/>
      <c r="O78" s="89" t="s">
        <v>145</v>
      </c>
    </row>
    <row r="79" spans="1:15" s="4" customFormat="1" ht="28.5" x14ac:dyDescent="0.15">
      <c r="A79" s="140" t="s">
        <v>119</v>
      </c>
      <c r="B79" s="140" t="s">
        <v>235</v>
      </c>
      <c r="C79" s="140" t="s">
        <v>108</v>
      </c>
      <c r="D79" s="140">
        <v>2023</v>
      </c>
      <c r="E79" s="140">
        <v>2</v>
      </c>
      <c r="F79" s="140" t="s">
        <v>96</v>
      </c>
      <c r="G79" s="140">
        <v>20</v>
      </c>
      <c r="H79" s="141">
        <v>58983</v>
      </c>
      <c r="I79" s="140" t="s">
        <v>19</v>
      </c>
      <c r="J79" s="142">
        <v>48343000</v>
      </c>
      <c r="K79" s="142">
        <v>48343000</v>
      </c>
      <c r="L79" s="143"/>
      <c r="M79" s="144"/>
      <c r="N79" s="145"/>
      <c r="O79" s="147" t="s">
        <v>110</v>
      </c>
    </row>
    <row r="80" spans="1:15" s="4" customFormat="1" ht="28.5" x14ac:dyDescent="0.15">
      <c r="A80" s="5" t="s">
        <v>119</v>
      </c>
      <c r="B80" s="5" t="s">
        <v>236</v>
      </c>
      <c r="C80" s="5" t="s">
        <v>237</v>
      </c>
      <c r="D80" s="5">
        <v>2023</v>
      </c>
      <c r="E80" s="5">
        <v>2</v>
      </c>
      <c r="F80" s="5" t="s">
        <v>96</v>
      </c>
      <c r="G80" s="5">
        <v>20</v>
      </c>
      <c r="H80" s="118">
        <v>58983</v>
      </c>
      <c r="I80" s="5" t="s">
        <v>19</v>
      </c>
      <c r="J80" s="34">
        <v>505000</v>
      </c>
      <c r="K80" s="34">
        <v>505000</v>
      </c>
      <c r="L80" s="6"/>
      <c r="M80" s="48"/>
      <c r="N80" s="84"/>
      <c r="O80" s="89" t="s">
        <v>145</v>
      </c>
    </row>
    <row r="81" spans="1:15" s="45" customFormat="1" ht="28.5" x14ac:dyDescent="0.15">
      <c r="A81" s="42" t="s">
        <v>238</v>
      </c>
      <c r="B81" s="42" t="s">
        <v>239</v>
      </c>
      <c r="C81" s="42" t="s">
        <v>240</v>
      </c>
      <c r="D81" s="42">
        <v>2023</v>
      </c>
      <c r="E81" s="42">
        <v>1</v>
      </c>
      <c r="F81" s="42" t="s">
        <v>18</v>
      </c>
      <c r="G81" s="42" t="s">
        <v>18</v>
      </c>
      <c r="H81" s="119">
        <v>267</v>
      </c>
      <c r="I81" s="42" t="s">
        <v>125</v>
      </c>
      <c r="J81" s="43">
        <v>70700</v>
      </c>
      <c r="K81" s="43">
        <v>70700</v>
      </c>
      <c r="L81" s="44">
        <v>44736</v>
      </c>
      <c r="M81" s="60">
        <v>70700</v>
      </c>
      <c r="N81" s="85">
        <v>0</v>
      </c>
      <c r="O81" s="95" t="s">
        <v>20</v>
      </c>
    </row>
    <row r="82" spans="1:15" s="45" customFormat="1" ht="28.5" x14ac:dyDescent="0.15">
      <c r="A82" s="42" t="s">
        <v>79</v>
      </c>
      <c r="B82" s="42" t="s">
        <v>241</v>
      </c>
      <c r="C82" s="42" t="s">
        <v>242</v>
      </c>
      <c r="D82" s="42">
        <v>2023</v>
      </c>
      <c r="E82" s="42">
        <v>1</v>
      </c>
      <c r="F82" s="42" t="s">
        <v>18</v>
      </c>
      <c r="G82" s="42" t="s">
        <v>18</v>
      </c>
      <c r="H82" s="119">
        <v>2802</v>
      </c>
      <c r="I82" s="42" t="s">
        <v>125</v>
      </c>
      <c r="J82" s="43">
        <v>245000</v>
      </c>
      <c r="K82" s="43">
        <v>245000</v>
      </c>
      <c r="L82" s="44">
        <v>44778</v>
      </c>
      <c r="M82" s="60">
        <v>245000</v>
      </c>
      <c r="N82" s="85">
        <f>K82-M82</f>
        <v>0</v>
      </c>
      <c r="O82" s="95" t="s">
        <v>20</v>
      </c>
    </row>
    <row r="83" spans="1:15" s="45" customFormat="1" ht="14.25" x14ac:dyDescent="0.15">
      <c r="A83" s="42" t="s">
        <v>243</v>
      </c>
      <c r="B83" s="42" t="s">
        <v>244</v>
      </c>
      <c r="C83" s="42" t="s">
        <v>245</v>
      </c>
      <c r="D83" s="42">
        <v>2023</v>
      </c>
      <c r="E83" s="42">
        <v>1</v>
      </c>
      <c r="F83" s="42" t="s">
        <v>18</v>
      </c>
      <c r="G83" s="42" t="s">
        <v>18</v>
      </c>
      <c r="H83" s="119">
        <v>7500</v>
      </c>
      <c r="I83" s="42" t="s">
        <v>125</v>
      </c>
      <c r="J83" s="43">
        <v>1205600</v>
      </c>
      <c r="K83" s="43">
        <v>1205600</v>
      </c>
      <c r="L83" s="44">
        <v>44848</v>
      </c>
      <c r="M83" s="60">
        <v>1205600</v>
      </c>
      <c r="N83" s="85">
        <f>K83-M83</f>
        <v>0</v>
      </c>
      <c r="O83" s="95" t="s">
        <v>20</v>
      </c>
    </row>
    <row r="84" spans="1:15" s="45" customFormat="1" ht="14.25" x14ac:dyDescent="0.15">
      <c r="A84" s="42" t="s">
        <v>246</v>
      </c>
      <c r="B84" s="42" t="s">
        <v>247</v>
      </c>
      <c r="C84" s="42" t="s">
        <v>248</v>
      </c>
      <c r="D84" s="42">
        <v>2023</v>
      </c>
      <c r="E84" s="42">
        <v>1</v>
      </c>
      <c r="F84" s="42" t="s">
        <v>18</v>
      </c>
      <c r="G84" s="42" t="s">
        <v>18</v>
      </c>
      <c r="H84" s="119">
        <v>2175</v>
      </c>
      <c r="I84" s="42" t="s">
        <v>125</v>
      </c>
      <c r="J84" s="43">
        <v>90000</v>
      </c>
      <c r="K84" s="43">
        <v>90000</v>
      </c>
      <c r="L84" s="44">
        <v>44736</v>
      </c>
      <c r="M84" s="60">
        <v>90000</v>
      </c>
      <c r="N84" s="85">
        <f>K84-M84</f>
        <v>0</v>
      </c>
      <c r="O84" s="95" t="s">
        <v>20</v>
      </c>
    </row>
    <row r="85" spans="1:15" s="4" customFormat="1" ht="28.5" x14ac:dyDescent="0.15">
      <c r="A85" s="5" t="s">
        <v>249</v>
      </c>
      <c r="B85" s="5" t="s">
        <v>250</v>
      </c>
      <c r="C85" s="5" t="s">
        <v>251</v>
      </c>
      <c r="D85" s="5">
        <v>2023</v>
      </c>
      <c r="E85" s="5">
        <v>1</v>
      </c>
      <c r="F85" s="5" t="s">
        <v>252</v>
      </c>
      <c r="G85" s="5">
        <v>70</v>
      </c>
      <c r="H85" s="118">
        <v>277</v>
      </c>
      <c r="I85" s="5" t="s">
        <v>19</v>
      </c>
      <c r="J85" s="34">
        <v>1740000</v>
      </c>
      <c r="K85" s="34">
        <v>1740000</v>
      </c>
      <c r="L85" s="6"/>
      <c r="M85" s="48"/>
      <c r="N85" s="84"/>
      <c r="O85" s="93" t="s">
        <v>148</v>
      </c>
    </row>
    <row r="86" spans="1:15" s="4" customFormat="1" ht="43.5" customHeight="1" x14ac:dyDescent="0.15">
      <c r="A86" s="5" t="s">
        <v>253</v>
      </c>
      <c r="B86" s="5" t="s">
        <v>254</v>
      </c>
      <c r="C86" s="5" t="s">
        <v>255</v>
      </c>
      <c r="D86" s="5">
        <v>2023</v>
      </c>
      <c r="E86" s="5">
        <v>1</v>
      </c>
      <c r="F86" s="5" t="s">
        <v>256</v>
      </c>
      <c r="G86" s="5">
        <v>60</v>
      </c>
      <c r="H86" s="118">
        <v>2611</v>
      </c>
      <c r="I86" s="5" t="s">
        <v>19</v>
      </c>
      <c r="J86" s="34">
        <v>1507500</v>
      </c>
      <c r="K86" s="34">
        <v>1507500</v>
      </c>
      <c r="L86" s="6"/>
      <c r="M86" s="48"/>
      <c r="N86" s="84"/>
      <c r="O86" s="89" t="s">
        <v>145</v>
      </c>
    </row>
    <row r="87" spans="1:15" s="4" customFormat="1" ht="43.5" customHeight="1" x14ac:dyDescent="0.15">
      <c r="A87" s="103" t="s">
        <v>257</v>
      </c>
      <c r="B87" s="103" t="s">
        <v>258</v>
      </c>
      <c r="C87" s="103" t="s">
        <v>259</v>
      </c>
      <c r="D87" s="103">
        <v>2023</v>
      </c>
      <c r="E87" s="103">
        <v>1</v>
      </c>
      <c r="F87" s="103" t="s">
        <v>85</v>
      </c>
      <c r="G87" s="103">
        <v>55</v>
      </c>
      <c r="H87" s="181">
        <v>1678</v>
      </c>
      <c r="I87" s="103" t="s">
        <v>19</v>
      </c>
      <c r="J87" s="182">
        <v>7035000</v>
      </c>
      <c r="K87" s="182">
        <v>7035000</v>
      </c>
      <c r="L87" s="184"/>
      <c r="M87" s="185"/>
      <c r="N87" s="186"/>
      <c r="O87" s="96" t="s">
        <v>260</v>
      </c>
    </row>
    <row r="88" spans="1:15" s="4" customFormat="1" ht="14.25" x14ac:dyDescent="0.15">
      <c r="A88" s="5" t="s">
        <v>238</v>
      </c>
      <c r="B88" s="5" t="s">
        <v>261</v>
      </c>
      <c r="C88" s="5" t="s">
        <v>262</v>
      </c>
      <c r="D88" s="5">
        <v>2023</v>
      </c>
      <c r="E88" s="5">
        <v>1</v>
      </c>
      <c r="F88" s="5" t="s">
        <v>85</v>
      </c>
      <c r="G88" s="5">
        <v>40</v>
      </c>
      <c r="H88" s="118">
        <v>267</v>
      </c>
      <c r="I88" s="5" t="s">
        <v>19</v>
      </c>
      <c r="J88" s="34">
        <v>400000</v>
      </c>
      <c r="K88" s="34">
        <v>400000</v>
      </c>
      <c r="L88" s="6"/>
      <c r="M88" s="48"/>
      <c r="N88" s="84"/>
      <c r="O88" s="89" t="s">
        <v>145</v>
      </c>
    </row>
    <row r="89" spans="1:15" s="4" customFormat="1" ht="14.25" x14ac:dyDescent="0.15">
      <c r="A89" s="5" t="s">
        <v>263</v>
      </c>
      <c r="B89" s="5" t="s">
        <v>264</v>
      </c>
      <c r="C89" s="5" t="s">
        <v>91</v>
      </c>
      <c r="D89" s="5">
        <v>2023</v>
      </c>
      <c r="E89" s="5">
        <v>1</v>
      </c>
      <c r="F89" s="5" t="s">
        <v>85</v>
      </c>
      <c r="G89" s="5">
        <v>40</v>
      </c>
      <c r="H89" s="118">
        <v>1036</v>
      </c>
      <c r="I89" s="5" t="s">
        <v>19</v>
      </c>
      <c r="J89" s="34">
        <v>551000</v>
      </c>
      <c r="K89" s="34">
        <v>551000</v>
      </c>
      <c r="L89" s="6"/>
      <c r="M89" s="48"/>
      <c r="N89" s="84"/>
      <c r="O89" s="89" t="s">
        <v>145</v>
      </c>
    </row>
    <row r="90" spans="1:15" s="4" customFormat="1" ht="14.25" x14ac:dyDescent="0.15">
      <c r="A90" s="5" t="s">
        <v>265</v>
      </c>
      <c r="B90" s="5" t="s">
        <v>266</v>
      </c>
      <c r="C90" s="5" t="s">
        <v>267</v>
      </c>
      <c r="D90" s="5">
        <v>2023</v>
      </c>
      <c r="E90" s="5">
        <v>1</v>
      </c>
      <c r="F90" s="5" t="s">
        <v>70</v>
      </c>
      <c r="G90" s="5">
        <v>30</v>
      </c>
      <c r="H90" s="118">
        <v>4527</v>
      </c>
      <c r="I90" s="5" t="s">
        <v>19</v>
      </c>
      <c r="J90" s="34">
        <v>905000</v>
      </c>
      <c r="K90" s="34">
        <v>905000</v>
      </c>
      <c r="L90" s="6"/>
      <c r="M90" s="48"/>
      <c r="N90" s="84"/>
      <c r="O90" s="89" t="s">
        <v>145</v>
      </c>
    </row>
    <row r="91" spans="1:15" s="4" customFormat="1" ht="28.5" x14ac:dyDescent="0.15">
      <c r="A91" s="5" t="s">
        <v>122</v>
      </c>
      <c r="B91" s="5" t="s">
        <v>268</v>
      </c>
      <c r="C91" s="5" t="s">
        <v>269</v>
      </c>
      <c r="D91" s="5">
        <v>2023</v>
      </c>
      <c r="E91" s="5">
        <v>1</v>
      </c>
      <c r="F91" s="5" t="s">
        <v>70</v>
      </c>
      <c r="G91" s="5">
        <v>30</v>
      </c>
      <c r="H91" s="118">
        <v>385</v>
      </c>
      <c r="I91" s="5" t="s">
        <v>19</v>
      </c>
      <c r="J91" s="34">
        <v>1176000</v>
      </c>
      <c r="K91" s="34">
        <v>1781000</v>
      </c>
      <c r="L91" s="6"/>
      <c r="M91" s="48"/>
      <c r="N91" s="84"/>
      <c r="O91" s="89" t="s">
        <v>145</v>
      </c>
    </row>
    <row r="92" spans="1:15" s="4" customFormat="1" ht="28.5" x14ac:dyDescent="0.15">
      <c r="A92" s="5" t="s">
        <v>270</v>
      </c>
      <c r="B92" s="5" t="s">
        <v>271</v>
      </c>
      <c r="C92" s="5" t="s">
        <v>272</v>
      </c>
      <c r="D92" s="5">
        <v>2023</v>
      </c>
      <c r="E92" s="5">
        <v>1</v>
      </c>
      <c r="F92" s="5" t="s">
        <v>73</v>
      </c>
      <c r="G92" s="5">
        <v>25</v>
      </c>
      <c r="H92" s="118">
        <v>315</v>
      </c>
      <c r="I92" s="5" t="s">
        <v>19</v>
      </c>
      <c r="J92" s="34">
        <v>50000</v>
      </c>
      <c r="K92" s="34">
        <v>50000</v>
      </c>
      <c r="L92" s="6"/>
      <c r="M92" s="48"/>
      <c r="N92" s="84"/>
      <c r="O92" s="89" t="s">
        <v>145</v>
      </c>
    </row>
    <row r="93" spans="1:15" s="4" customFormat="1" ht="28.5" x14ac:dyDescent="0.15">
      <c r="A93" s="5" t="s">
        <v>189</v>
      </c>
      <c r="B93" s="5" t="s">
        <v>273</v>
      </c>
      <c r="C93" s="5" t="s">
        <v>274</v>
      </c>
      <c r="D93" s="5">
        <v>2022</v>
      </c>
      <c r="E93" s="5">
        <v>4</v>
      </c>
      <c r="F93" s="5" t="s">
        <v>18</v>
      </c>
      <c r="G93" s="5" t="s">
        <v>18</v>
      </c>
      <c r="H93" s="118" t="s">
        <v>275</v>
      </c>
      <c r="I93" s="5" t="s">
        <v>19</v>
      </c>
      <c r="J93" s="34">
        <v>174600</v>
      </c>
      <c r="K93" s="34">
        <v>174600</v>
      </c>
      <c r="L93" s="6"/>
      <c r="M93" s="48"/>
      <c r="N93" s="84"/>
      <c r="O93" s="89" t="s">
        <v>20</v>
      </c>
    </row>
    <row r="94" spans="1:15" s="4" customFormat="1" ht="14.25" x14ac:dyDescent="0.15">
      <c r="A94" s="5" t="s">
        <v>209</v>
      </c>
      <c r="B94" s="5" t="s">
        <v>276</v>
      </c>
      <c r="C94" s="5" t="s">
        <v>38</v>
      </c>
      <c r="D94" s="5">
        <v>2022</v>
      </c>
      <c r="E94" s="5">
        <v>4</v>
      </c>
      <c r="F94" s="5" t="s">
        <v>222</v>
      </c>
      <c r="G94" s="5">
        <v>140</v>
      </c>
      <c r="H94" s="118">
        <v>425</v>
      </c>
      <c r="I94" s="5" t="s">
        <v>19</v>
      </c>
      <c r="J94" s="34">
        <v>603000</v>
      </c>
      <c r="K94" s="34">
        <v>657000</v>
      </c>
      <c r="L94" s="6"/>
      <c r="M94" s="48"/>
      <c r="N94" s="84"/>
      <c r="O94" s="89" t="s">
        <v>145</v>
      </c>
    </row>
    <row r="95" spans="1:15" s="4" customFormat="1" ht="28.5" x14ac:dyDescent="0.15">
      <c r="A95" s="5" t="s">
        <v>277</v>
      </c>
      <c r="B95" s="5" t="s">
        <v>278</v>
      </c>
      <c r="C95" s="5" t="s">
        <v>279</v>
      </c>
      <c r="D95" s="5">
        <v>2022</v>
      </c>
      <c r="E95" s="5">
        <v>4</v>
      </c>
      <c r="F95" s="5" t="s">
        <v>280</v>
      </c>
      <c r="G95" s="5">
        <v>110</v>
      </c>
      <c r="H95" s="118">
        <v>764</v>
      </c>
      <c r="I95" s="5" t="s">
        <v>19</v>
      </c>
      <c r="J95" s="34">
        <v>682000</v>
      </c>
      <c r="K95" s="34">
        <v>682000</v>
      </c>
      <c r="L95" s="6"/>
      <c r="M95" s="48"/>
      <c r="N95" s="84"/>
      <c r="O95" s="89" t="s">
        <v>145</v>
      </c>
    </row>
    <row r="96" spans="1:15" s="4" customFormat="1" ht="28.5" x14ac:dyDescent="0.15">
      <c r="A96" s="5" t="s">
        <v>281</v>
      </c>
      <c r="B96" s="5" t="s">
        <v>282</v>
      </c>
      <c r="C96" s="5" t="s">
        <v>35</v>
      </c>
      <c r="D96" s="5">
        <v>2022</v>
      </c>
      <c r="E96" s="5">
        <v>4</v>
      </c>
      <c r="F96" s="5" t="s">
        <v>280</v>
      </c>
      <c r="G96" s="5">
        <v>60</v>
      </c>
      <c r="H96" s="118">
        <v>224</v>
      </c>
      <c r="I96" s="5" t="s">
        <v>19</v>
      </c>
      <c r="J96" s="34">
        <v>1000000</v>
      </c>
      <c r="K96" s="34">
        <v>1000000</v>
      </c>
      <c r="L96" s="6"/>
      <c r="M96" s="48"/>
      <c r="N96" s="84"/>
      <c r="O96" s="89" t="s">
        <v>145</v>
      </c>
    </row>
    <row r="97" spans="1:15" s="4" customFormat="1" ht="28.5" x14ac:dyDescent="0.15">
      <c r="A97" s="5" t="s">
        <v>283</v>
      </c>
      <c r="B97" s="5" t="s">
        <v>284</v>
      </c>
      <c r="C97" s="5" t="s">
        <v>285</v>
      </c>
      <c r="D97" s="5">
        <v>2022</v>
      </c>
      <c r="E97" s="5">
        <v>4</v>
      </c>
      <c r="F97" s="5" t="s">
        <v>85</v>
      </c>
      <c r="G97" s="5">
        <v>55</v>
      </c>
      <c r="H97" s="118">
        <v>130</v>
      </c>
      <c r="I97" s="5" t="s">
        <v>19</v>
      </c>
      <c r="J97" s="34">
        <v>2185000</v>
      </c>
      <c r="K97" s="34">
        <v>2185000</v>
      </c>
      <c r="L97" s="6"/>
      <c r="M97" s="48"/>
      <c r="N97" s="84"/>
      <c r="O97" s="93" t="s">
        <v>148</v>
      </c>
    </row>
    <row r="98" spans="1:15" s="4" customFormat="1" ht="42.75" x14ac:dyDescent="0.15">
      <c r="A98" s="5" t="s">
        <v>286</v>
      </c>
      <c r="B98" s="5" t="s">
        <v>287</v>
      </c>
      <c r="C98" s="5" t="s">
        <v>288</v>
      </c>
      <c r="D98" s="5">
        <v>2022</v>
      </c>
      <c r="E98" s="5">
        <v>4</v>
      </c>
      <c r="F98" s="5" t="s">
        <v>289</v>
      </c>
      <c r="G98" s="5">
        <v>50</v>
      </c>
      <c r="H98" s="118">
        <v>6267</v>
      </c>
      <c r="I98" s="5" t="s">
        <v>19</v>
      </c>
      <c r="J98" s="34">
        <v>15821000</v>
      </c>
      <c r="K98" s="34">
        <v>5278000</v>
      </c>
      <c r="L98" s="6"/>
      <c r="M98" s="48"/>
      <c r="N98" s="84"/>
      <c r="O98" s="89" t="s">
        <v>145</v>
      </c>
    </row>
    <row r="99" spans="1:15" s="4" customFormat="1" ht="14.25" x14ac:dyDescent="0.15">
      <c r="A99" s="5" t="s">
        <v>290</v>
      </c>
      <c r="B99" s="5" t="s">
        <v>291</v>
      </c>
      <c r="C99" s="5" t="s">
        <v>35</v>
      </c>
      <c r="D99" s="5">
        <v>2022</v>
      </c>
      <c r="E99" s="5">
        <v>4</v>
      </c>
      <c r="F99" s="5" t="s">
        <v>289</v>
      </c>
      <c r="G99" s="5">
        <v>50</v>
      </c>
      <c r="H99" s="118">
        <v>269</v>
      </c>
      <c r="I99" s="5" t="s">
        <v>19</v>
      </c>
      <c r="J99" s="34">
        <v>304000</v>
      </c>
      <c r="K99" s="34">
        <v>304000</v>
      </c>
      <c r="L99" s="6"/>
      <c r="M99" s="48"/>
      <c r="N99" s="84"/>
      <c r="O99" s="89" t="s">
        <v>145</v>
      </c>
    </row>
    <row r="100" spans="1:15" s="4" customFormat="1" ht="28.5" x14ac:dyDescent="0.15">
      <c r="A100" s="5" t="s">
        <v>292</v>
      </c>
      <c r="B100" s="5" t="s">
        <v>293</v>
      </c>
      <c r="C100" s="5" t="s">
        <v>279</v>
      </c>
      <c r="D100" s="5">
        <v>2022</v>
      </c>
      <c r="E100" s="5">
        <v>4</v>
      </c>
      <c r="F100" s="5" t="s">
        <v>280</v>
      </c>
      <c r="G100" s="5">
        <v>40</v>
      </c>
      <c r="H100" s="118">
        <v>387</v>
      </c>
      <c r="I100" s="5" t="s">
        <v>19</v>
      </c>
      <c r="J100" s="34">
        <v>305420</v>
      </c>
      <c r="K100" s="34">
        <v>305420</v>
      </c>
      <c r="L100" s="6"/>
      <c r="M100" s="48"/>
      <c r="N100" s="84"/>
      <c r="O100" s="89" t="s">
        <v>145</v>
      </c>
    </row>
    <row r="101" spans="1:15" s="4" customFormat="1" ht="28.5" x14ac:dyDescent="0.15">
      <c r="A101" s="5" t="s">
        <v>294</v>
      </c>
      <c r="B101" s="5" t="s">
        <v>295</v>
      </c>
      <c r="C101" s="5" t="s">
        <v>35</v>
      </c>
      <c r="D101" s="5">
        <v>2022</v>
      </c>
      <c r="E101" s="5">
        <v>4</v>
      </c>
      <c r="F101" s="5" t="s">
        <v>280</v>
      </c>
      <c r="G101" s="5">
        <v>40</v>
      </c>
      <c r="H101" s="118">
        <v>344</v>
      </c>
      <c r="I101" s="5" t="s">
        <v>19</v>
      </c>
      <c r="J101" s="34">
        <v>7850000</v>
      </c>
      <c r="K101" s="34">
        <v>7850000</v>
      </c>
      <c r="L101" s="6"/>
      <c r="M101" s="48"/>
      <c r="N101" s="84"/>
      <c r="O101" s="89" t="s">
        <v>145</v>
      </c>
    </row>
    <row r="102" spans="1:15" s="4" customFormat="1" ht="14.25" x14ac:dyDescent="0.15">
      <c r="A102" s="5" t="s">
        <v>296</v>
      </c>
      <c r="B102" s="5" t="s">
        <v>297</v>
      </c>
      <c r="C102" s="5" t="s">
        <v>35</v>
      </c>
      <c r="D102" s="5">
        <v>2022</v>
      </c>
      <c r="E102" s="5">
        <v>4</v>
      </c>
      <c r="F102" s="5" t="s">
        <v>85</v>
      </c>
      <c r="G102" s="5">
        <v>40</v>
      </c>
      <c r="H102" s="118">
        <v>860</v>
      </c>
      <c r="I102" s="5" t="s">
        <v>19</v>
      </c>
      <c r="J102" s="34">
        <v>510000</v>
      </c>
      <c r="K102" s="34">
        <v>510000</v>
      </c>
      <c r="L102" s="6"/>
      <c r="M102" s="48"/>
      <c r="N102" s="84"/>
      <c r="O102" s="89" t="s">
        <v>145</v>
      </c>
    </row>
    <row r="103" spans="1:15" s="4" customFormat="1" ht="42.75" x14ac:dyDescent="0.15">
      <c r="A103" s="5" t="s">
        <v>298</v>
      </c>
      <c r="B103" s="5" t="s">
        <v>299</v>
      </c>
      <c r="C103" s="5" t="s">
        <v>300</v>
      </c>
      <c r="D103" s="5">
        <v>2022</v>
      </c>
      <c r="E103" s="5">
        <v>4</v>
      </c>
      <c r="F103" s="5" t="s">
        <v>280</v>
      </c>
      <c r="G103" s="5">
        <v>30</v>
      </c>
      <c r="H103" s="118">
        <v>18838</v>
      </c>
      <c r="I103" s="5" t="s">
        <v>19</v>
      </c>
      <c r="J103" s="34">
        <v>12600000</v>
      </c>
      <c r="K103" s="34">
        <v>12600000</v>
      </c>
      <c r="L103" s="6"/>
      <c r="M103" s="48"/>
      <c r="N103" s="84"/>
      <c r="O103" s="89" t="s">
        <v>145</v>
      </c>
    </row>
    <row r="104" spans="1:15" s="4" customFormat="1" ht="14.25" x14ac:dyDescent="0.15">
      <c r="A104" s="5" t="s">
        <v>301</v>
      </c>
      <c r="B104" s="5" t="s">
        <v>302</v>
      </c>
      <c r="C104" s="5" t="s">
        <v>35</v>
      </c>
      <c r="D104" s="5">
        <v>2022</v>
      </c>
      <c r="E104" s="5">
        <v>4</v>
      </c>
      <c r="F104" s="5" t="s">
        <v>70</v>
      </c>
      <c r="G104" s="5">
        <v>25</v>
      </c>
      <c r="H104" s="118">
        <v>6267</v>
      </c>
      <c r="I104" s="5" t="s">
        <v>19</v>
      </c>
      <c r="J104" s="34">
        <v>2825000</v>
      </c>
      <c r="K104" s="34">
        <v>2825000</v>
      </c>
      <c r="L104" s="6"/>
      <c r="M104" s="48"/>
      <c r="N104" s="84"/>
      <c r="O104" s="89" t="s">
        <v>145</v>
      </c>
    </row>
    <row r="105" spans="1:15" s="130" customFormat="1" ht="14.25" x14ac:dyDescent="0.15">
      <c r="A105" s="5" t="s">
        <v>303</v>
      </c>
      <c r="B105" s="5" t="s">
        <v>304</v>
      </c>
      <c r="C105" s="5" t="s">
        <v>35</v>
      </c>
      <c r="D105" s="5">
        <v>2022</v>
      </c>
      <c r="E105" s="5">
        <v>4</v>
      </c>
      <c r="F105" s="5" t="s">
        <v>70</v>
      </c>
      <c r="G105" s="4">
        <v>25</v>
      </c>
      <c r="H105" s="118">
        <v>423</v>
      </c>
      <c r="I105" s="5" t="s">
        <v>19</v>
      </c>
      <c r="J105" s="34">
        <v>396000</v>
      </c>
      <c r="K105" s="34">
        <v>745000</v>
      </c>
      <c r="L105" s="6"/>
      <c r="M105" s="48"/>
      <c r="N105" s="84"/>
      <c r="O105" s="89" t="s">
        <v>145</v>
      </c>
    </row>
    <row r="106" spans="1:15" s="4" customFormat="1" ht="28.5" x14ac:dyDescent="0.15">
      <c r="A106" s="129" t="s">
        <v>189</v>
      </c>
      <c r="B106" s="129" t="s">
        <v>305</v>
      </c>
      <c r="C106" s="129" t="s">
        <v>279</v>
      </c>
      <c r="D106" s="129">
        <v>2022</v>
      </c>
      <c r="E106" s="129">
        <v>4</v>
      </c>
      <c r="F106" s="129" t="s">
        <v>96</v>
      </c>
      <c r="G106" s="129">
        <v>20</v>
      </c>
      <c r="H106" s="131">
        <v>67900</v>
      </c>
      <c r="I106" s="129" t="s">
        <v>306</v>
      </c>
      <c r="J106" s="132">
        <v>4809000</v>
      </c>
      <c r="K106" s="132">
        <v>5783000</v>
      </c>
      <c r="L106" s="133"/>
      <c r="M106" s="134"/>
      <c r="N106" s="135"/>
      <c r="O106" s="136" t="s">
        <v>145</v>
      </c>
    </row>
    <row r="107" spans="1:15" s="4" customFormat="1" ht="28.5" x14ac:dyDescent="0.15">
      <c r="A107" s="103" t="s">
        <v>128</v>
      </c>
      <c r="B107" s="103" t="s">
        <v>307</v>
      </c>
      <c r="C107" s="103" t="s">
        <v>308</v>
      </c>
      <c r="D107" s="103">
        <v>2022</v>
      </c>
      <c r="E107" s="103">
        <v>3</v>
      </c>
      <c r="F107" s="103" t="s">
        <v>70</v>
      </c>
      <c r="G107" s="103">
        <v>45</v>
      </c>
      <c r="H107" s="181">
        <v>1690</v>
      </c>
      <c r="I107" s="103" t="s">
        <v>19</v>
      </c>
      <c r="J107" s="182">
        <v>7068000</v>
      </c>
      <c r="K107" s="182">
        <v>7068000</v>
      </c>
      <c r="L107" s="184"/>
      <c r="M107" s="185"/>
      <c r="N107" s="186"/>
      <c r="O107" s="96" t="s">
        <v>309</v>
      </c>
    </row>
    <row r="108" spans="1:15" s="4" customFormat="1" ht="28.5" x14ac:dyDescent="0.15">
      <c r="A108" s="5" t="s">
        <v>119</v>
      </c>
      <c r="B108" s="5" t="s">
        <v>310</v>
      </c>
      <c r="C108" s="5" t="s">
        <v>311</v>
      </c>
      <c r="D108" s="5">
        <v>2022</v>
      </c>
      <c r="E108" s="5">
        <v>3</v>
      </c>
      <c r="F108" s="5" t="s">
        <v>96</v>
      </c>
      <c r="G108" s="5">
        <v>35</v>
      </c>
      <c r="H108" s="118">
        <v>1830</v>
      </c>
      <c r="I108" s="5" t="s">
        <v>19</v>
      </c>
      <c r="J108" s="34">
        <v>15565000</v>
      </c>
      <c r="K108" s="34">
        <v>15565000</v>
      </c>
      <c r="L108" s="6"/>
      <c r="M108" s="48"/>
      <c r="N108" s="84"/>
      <c r="O108" s="89" t="s">
        <v>145</v>
      </c>
    </row>
    <row r="109" spans="1:15" s="45" customFormat="1" ht="14.25" x14ac:dyDescent="0.15">
      <c r="A109" s="42" t="s">
        <v>312</v>
      </c>
      <c r="B109" s="42" t="s">
        <v>313</v>
      </c>
      <c r="C109" s="42" t="s">
        <v>314</v>
      </c>
      <c r="D109" s="42">
        <v>2022</v>
      </c>
      <c r="E109" s="42">
        <v>3</v>
      </c>
      <c r="F109" s="42" t="s">
        <v>70</v>
      </c>
      <c r="G109" s="42">
        <v>30</v>
      </c>
      <c r="H109" s="119">
        <v>2706</v>
      </c>
      <c r="I109" s="42" t="s">
        <v>125</v>
      </c>
      <c r="J109" s="43">
        <v>1500000</v>
      </c>
      <c r="K109" s="43">
        <v>900000</v>
      </c>
      <c r="L109" s="44">
        <v>44785</v>
      </c>
      <c r="M109" s="60">
        <v>900000</v>
      </c>
      <c r="N109" s="85">
        <f>K109-M109</f>
        <v>0</v>
      </c>
      <c r="O109" s="97" t="s">
        <v>145</v>
      </c>
    </row>
    <row r="110" spans="1:15" s="4" customFormat="1" ht="28.5" x14ac:dyDescent="0.15">
      <c r="A110" s="103" t="s">
        <v>315</v>
      </c>
      <c r="B110" s="103" t="s">
        <v>316</v>
      </c>
      <c r="C110" s="103" t="s">
        <v>317</v>
      </c>
      <c r="D110" s="103">
        <v>2022</v>
      </c>
      <c r="E110" s="103">
        <v>2</v>
      </c>
      <c r="F110" s="103" t="s">
        <v>318</v>
      </c>
      <c r="G110" s="103">
        <v>95</v>
      </c>
      <c r="H110" s="181">
        <v>77</v>
      </c>
      <c r="I110" s="103" t="s">
        <v>19</v>
      </c>
      <c r="J110" s="182">
        <v>108000</v>
      </c>
      <c r="K110" s="182">
        <v>108000</v>
      </c>
      <c r="L110" s="184"/>
      <c r="M110" s="185"/>
      <c r="N110" s="186"/>
      <c r="O110" s="96" t="s">
        <v>260</v>
      </c>
    </row>
    <row r="111" spans="1:15" s="45" customFormat="1" ht="14.25" x14ac:dyDescent="0.15">
      <c r="A111" s="5" t="s">
        <v>319</v>
      </c>
      <c r="B111" s="5" t="s">
        <v>320</v>
      </c>
      <c r="C111" s="5" t="s">
        <v>35</v>
      </c>
      <c r="D111" s="5">
        <v>2022</v>
      </c>
      <c r="E111" s="5">
        <v>2</v>
      </c>
      <c r="F111" s="5" t="s">
        <v>85</v>
      </c>
      <c r="G111" s="5">
        <v>55</v>
      </c>
      <c r="H111" s="118">
        <v>486</v>
      </c>
      <c r="I111" s="5" t="s">
        <v>19</v>
      </c>
      <c r="J111" s="34">
        <v>539000</v>
      </c>
      <c r="K111" s="34">
        <v>539000</v>
      </c>
      <c r="L111" s="6"/>
      <c r="M111" s="48"/>
      <c r="N111" s="84"/>
      <c r="O111" s="89" t="s">
        <v>145</v>
      </c>
    </row>
    <row r="112" spans="1:15" s="4" customFormat="1" ht="28.5" x14ac:dyDescent="0.15">
      <c r="A112" s="42" t="s">
        <v>321</v>
      </c>
      <c r="B112" s="42" t="s">
        <v>322</v>
      </c>
      <c r="C112" s="42" t="s">
        <v>323</v>
      </c>
      <c r="D112" s="42">
        <v>2022</v>
      </c>
      <c r="E112" s="42">
        <v>2</v>
      </c>
      <c r="F112" s="42" t="s">
        <v>324</v>
      </c>
      <c r="G112" s="42">
        <v>55</v>
      </c>
      <c r="H112" s="119">
        <v>1468</v>
      </c>
      <c r="I112" s="42" t="s">
        <v>125</v>
      </c>
      <c r="J112" s="43">
        <v>1933000</v>
      </c>
      <c r="K112" s="43">
        <v>2768000</v>
      </c>
      <c r="L112" s="44">
        <v>44813</v>
      </c>
      <c r="M112" s="60">
        <v>2768000</v>
      </c>
      <c r="N112" s="85">
        <f>K112-M112</f>
        <v>0</v>
      </c>
      <c r="O112" s="90" t="s">
        <v>145</v>
      </c>
    </row>
    <row r="113" spans="1:15" s="45" customFormat="1" ht="28.5" x14ac:dyDescent="0.15">
      <c r="A113" s="5" t="s">
        <v>325</v>
      </c>
      <c r="B113" s="5" t="s">
        <v>326</v>
      </c>
      <c r="C113" s="5" t="s">
        <v>327</v>
      </c>
      <c r="D113" s="5">
        <v>2022</v>
      </c>
      <c r="E113" s="5">
        <v>2</v>
      </c>
      <c r="F113" s="5" t="s">
        <v>328</v>
      </c>
      <c r="G113" s="5">
        <v>40</v>
      </c>
      <c r="H113" s="118">
        <v>1057</v>
      </c>
      <c r="I113" s="5" t="s">
        <v>19</v>
      </c>
      <c r="J113" s="34">
        <v>765000</v>
      </c>
      <c r="K113" s="34">
        <v>765000</v>
      </c>
      <c r="L113" s="6"/>
      <c r="M113" s="48"/>
      <c r="N113" s="84"/>
      <c r="O113" s="89" t="s">
        <v>145</v>
      </c>
    </row>
    <row r="114" spans="1:15" s="4" customFormat="1" ht="14.25" x14ac:dyDescent="0.15">
      <c r="A114" s="42" t="s">
        <v>329</v>
      </c>
      <c r="B114" s="42" t="s">
        <v>330</v>
      </c>
      <c r="C114" s="42" t="s">
        <v>331</v>
      </c>
      <c r="D114" s="42">
        <v>2022</v>
      </c>
      <c r="E114" s="42">
        <v>2</v>
      </c>
      <c r="F114" s="42" t="s">
        <v>85</v>
      </c>
      <c r="G114" s="42">
        <v>35</v>
      </c>
      <c r="H114" s="119">
        <v>3350</v>
      </c>
      <c r="I114" s="42" t="s">
        <v>125</v>
      </c>
      <c r="J114" s="43">
        <v>3965000</v>
      </c>
      <c r="K114" s="43">
        <v>4750000</v>
      </c>
      <c r="L114" s="44">
        <v>44883</v>
      </c>
      <c r="M114" s="60">
        <v>4750000</v>
      </c>
      <c r="N114" s="85">
        <f>K114-M114</f>
        <v>0</v>
      </c>
      <c r="O114" s="90" t="s">
        <v>145</v>
      </c>
    </row>
    <row r="115" spans="1:15" s="4" customFormat="1" ht="28.5" x14ac:dyDescent="0.15">
      <c r="A115" s="42" t="s">
        <v>332</v>
      </c>
      <c r="B115" s="42" t="s">
        <v>333</v>
      </c>
      <c r="C115" s="42" t="s">
        <v>334</v>
      </c>
      <c r="D115" s="42">
        <v>2022</v>
      </c>
      <c r="E115" s="42">
        <v>2</v>
      </c>
      <c r="F115" s="42" t="s">
        <v>70</v>
      </c>
      <c r="G115" s="42">
        <v>30</v>
      </c>
      <c r="H115" s="119">
        <v>1694</v>
      </c>
      <c r="I115" s="42" t="s">
        <v>125</v>
      </c>
      <c r="J115" s="43">
        <v>1674000</v>
      </c>
      <c r="K115" s="43">
        <v>2223000</v>
      </c>
      <c r="L115" s="44">
        <v>44806</v>
      </c>
      <c r="M115" s="60">
        <v>2223000</v>
      </c>
      <c r="N115" s="85">
        <f>K115-M115</f>
        <v>0</v>
      </c>
      <c r="O115" s="90" t="s">
        <v>145</v>
      </c>
    </row>
    <row r="116" spans="1:15" s="45" customFormat="1" ht="28.5" x14ac:dyDescent="0.15">
      <c r="A116" s="5" t="s">
        <v>335</v>
      </c>
      <c r="B116" s="5" t="s">
        <v>336</v>
      </c>
      <c r="C116" s="5" t="s">
        <v>337</v>
      </c>
      <c r="D116" s="5">
        <v>2022</v>
      </c>
      <c r="E116" s="5">
        <v>2</v>
      </c>
      <c r="F116" s="5" t="s">
        <v>70</v>
      </c>
      <c r="G116" s="5">
        <v>30</v>
      </c>
      <c r="H116" s="118">
        <v>1663</v>
      </c>
      <c r="I116" s="5" t="s">
        <v>19</v>
      </c>
      <c r="J116" s="34">
        <v>259000</v>
      </c>
      <c r="K116" s="34">
        <v>259000</v>
      </c>
      <c r="L116" s="6"/>
      <c r="M116" s="48"/>
      <c r="N116" s="84"/>
      <c r="O116" s="89" t="s">
        <v>145</v>
      </c>
    </row>
    <row r="117" spans="1:15" s="4" customFormat="1" ht="28.5" x14ac:dyDescent="0.15">
      <c r="A117" s="5" t="s">
        <v>338</v>
      </c>
      <c r="B117" s="5" t="s">
        <v>339</v>
      </c>
      <c r="C117" s="5" t="s">
        <v>279</v>
      </c>
      <c r="D117" s="5">
        <v>2022</v>
      </c>
      <c r="E117" s="5">
        <v>2</v>
      </c>
      <c r="F117" s="5" t="s">
        <v>340</v>
      </c>
      <c r="G117" s="5">
        <v>30</v>
      </c>
      <c r="H117" s="118">
        <v>2254</v>
      </c>
      <c r="I117" s="5" t="s">
        <v>19</v>
      </c>
      <c r="J117" s="34">
        <v>2230000</v>
      </c>
      <c r="K117" s="34">
        <v>2352000</v>
      </c>
      <c r="L117" s="6"/>
      <c r="M117" s="48"/>
      <c r="N117" s="84"/>
      <c r="O117" s="89" t="s">
        <v>145</v>
      </c>
    </row>
    <row r="118" spans="1:15" s="4" customFormat="1" ht="28.5" x14ac:dyDescent="0.15">
      <c r="A118" s="42" t="s">
        <v>341</v>
      </c>
      <c r="B118" s="42" t="s">
        <v>342</v>
      </c>
      <c r="C118" s="42" t="s">
        <v>279</v>
      </c>
      <c r="D118" s="42">
        <v>2022</v>
      </c>
      <c r="E118" s="42">
        <v>2</v>
      </c>
      <c r="F118" s="42" t="s">
        <v>340</v>
      </c>
      <c r="G118" s="42">
        <v>30</v>
      </c>
      <c r="H118" s="119">
        <v>150</v>
      </c>
      <c r="I118" s="42" t="s">
        <v>125</v>
      </c>
      <c r="J118" s="43">
        <v>604000</v>
      </c>
      <c r="K118" s="43">
        <v>678000</v>
      </c>
      <c r="L118" s="44">
        <v>44750</v>
      </c>
      <c r="M118" s="60">
        <v>678000</v>
      </c>
      <c r="N118" s="85">
        <f>K118-M118</f>
        <v>0</v>
      </c>
      <c r="O118" s="90" t="s">
        <v>145</v>
      </c>
    </row>
    <row r="119" spans="1:15" s="45" customFormat="1" ht="28.5" x14ac:dyDescent="0.15">
      <c r="A119" s="5" t="s">
        <v>343</v>
      </c>
      <c r="B119" s="5" t="s">
        <v>344</v>
      </c>
      <c r="C119" s="5" t="s">
        <v>279</v>
      </c>
      <c r="D119" s="5">
        <v>2022</v>
      </c>
      <c r="E119" s="5">
        <v>2</v>
      </c>
      <c r="F119" s="5" t="s">
        <v>340</v>
      </c>
      <c r="G119" s="5">
        <v>30</v>
      </c>
      <c r="H119" s="118">
        <v>2826</v>
      </c>
      <c r="I119" s="5" t="s">
        <v>19</v>
      </c>
      <c r="J119" s="34">
        <v>4908239</v>
      </c>
      <c r="K119" s="34">
        <v>4908239</v>
      </c>
      <c r="L119" s="6"/>
      <c r="M119" s="48"/>
      <c r="N119" s="84"/>
      <c r="O119" s="89" t="s">
        <v>145</v>
      </c>
    </row>
    <row r="120" spans="1:15" s="4" customFormat="1" ht="28.5" x14ac:dyDescent="0.15">
      <c r="A120" s="5" t="s">
        <v>319</v>
      </c>
      <c r="B120" s="5" t="s">
        <v>345</v>
      </c>
      <c r="C120" s="5" t="s">
        <v>346</v>
      </c>
      <c r="D120" s="5">
        <v>2022</v>
      </c>
      <c r="E120" s="5">
        <v>1</v>
      </c>
      <c r="F120" s="5" t="s">
        <v>18</v>
      </c>
      <c r="G120" s="5" t="s">
        <v>18</v>
      </c>
      <c r="H120" s="118">
        <v>486</v>
      </c>
      <c r="I120" s="5" t="s">
        <v>19</v>
      </c>
      <c r="J120" s="34">
        <v>200000</v>
      </c>
      <c r="K120" s="34">
        <v>200000</v>
      </c>
      <c r="L120" s="6"/>
      <c r="M120" s="48"/>
      <c r="N120" s="84"/>
      <c r="O120" s="89" t="s">
        <v>20</v>
      </c>
    </row>
    <row r="121" spans="1:15" s="4" customFormat="1" ht="24" x14ac:dyDescent="0.15">
      <c r="A121" s="101" t="s">
        <v>347</v>
      </c>
      <c r="B121" s="101" t="s">
        <v>348</v>
      </c>
      <c r="C121" s="101" t="s">
        <v>35</v>
      </c>
      <c r="D121" s="101">
        <v>2022</v>
      </c>
      <c r="E121" s="101">
        <v>1</v>
      </c>
      <c r="F121" s="101" t="s">
        <v>252</v>
      </c>
      <c r="G121" s="101">
        <v>70</v>
      </c>
      <c r="H121" s="187">
        <v>121</v>
      </c>
      <c r="I121" s="101" t="s">
        <v>19</v>
      </c>
      <c r="J121" s="189">
        <v>3557000</v>
      </c>
      <c r="K121" s="189">
        <v>3557000</v>
      </c>
      <c r="L121" s="190"/>
      <c r="M121" s="188"/>
      <c r="N121" s="191"/>
      <c r="O121" s="98" t="s">
        <v>349</v>
      </c>
    </row>
    <row r="122" spans="1:15" s="4" customFormat="1" ht="28.5" x14ac:dyDescent="0.15">
      <c r="A122" s="42" t="s">
        <v>350</v>
      </c>
      <c r="B122" s="42" t="s">
        <v>351</v>
      </c>
      <c r="C122" s="42" t="s">
        <v>352</v>
      </c>
      <c r="D122" s="42">
        <v>2022</v>
      </c>
      <c r="E122" s="42">
        <v>1</v>
      </c>
      <c r="F122" s="42" t="s">
        <v>70</v>
      </c>
      <c r="G122" s="42">
        <v>45</v>
      </c>
      <c r="H122" s="119">
        <v>223</v>
      </c>
      <c r="I122" s="42" t="s">
        <v>125</v>
      </c>
      <c r="J122" s="43">
        <v>439000</v>
      </c>
      <c r="K122" s="43">
        <v>790000</v>
      </c>
      <c r="L122" s="44">
        <v>44904</v>
      </c>
      <c r="M122" s="60">
        <v>790000</v>
      </c>
      <c r="N122" s="85">
        <f>K122-M122</f>
        <v>0</v>
      </c>
      <c r="O122" s="128" t="s">
        <v>148</v>
      </c>
    </row>
    <row r="123" spans="1:15" s="4" customFormat="1" ht="14.25" x14ac:dyDescent="0.15">
      <c r="A123" s="5" t="s">
        <v>353</v>
      </c>
      <c r="B123" s="5" t="s">
        <v>354</v>
      </c>
      <c r="C123" s="5" t="s">
        <v>91</v>
      </c>
      <c r="D123" s="5">
        <v>2022</v>
      </c>
      <c r="E123" s="5">
        <v>1</v>
      </c>
      <c r="F123" s="5" t="s">
        <v>85</v>
      </c>
      <c r="G123" s="5">
        <v>40</v>
      </c>
      <c r="H123" s="118">
        <v>242</v>
      </c>
      <c r="I123" s="5" t="s">
        <v>19</v>
      </c>
      <c r="J123" s="34">
        <v>552000</v>
      </c>
      <c r="K123" s="34">
        <v>552000</v>
      </c>
      <c r="L123" s="6"/>
      <c r="M123" s="48"/>
      <c r="N123" s="84"/>
      <c r="O123" s="89" t="s">
        <v>145</v>
      </c>
    </row>
    <row r="124" spans="1:15" s="4" customFormat="1" ht="28.5" x14ac:dyDescent="0.15">
      <c r="A124" s="5" t="s">
        <v>355</v>
      </c>
      <c r="B124" s="5" t="s">
        <v>356</v>
      </c>
      <c r="C124" s="5" t="s">
        <v>357</v>
      </c>
      <c r="D124" s="5">
        <v>2022</v>
      </c>
      <c r="E124" s="5">
        <v>1</v>
      </c>
      <c r="F124" s="5" t="s">
        <v>85</v>
      </c>
      <c r="G124" s="5">
        <v>40</v>
      </c>
      <c r="H124" s="118">
        <v>208</v>
      </c>
      <c r="I124" s="5" t="s">
        <v>19</v>
      </c>
      <c r="J124" s="34">
        <v>622000</v>
      </c>
      <c r="K124" s="34">
        <v>622000</v>
      </c>
      <c r="L124" s="6"/>
      <c r="M124" s="48"/>
      <c r="N124" s="84"/>
      <c r="O124" s="93" t="s">
        <v>148</v>
      </c>
    </row>
    <row r="125" spans="1:15" s="45" customFormat="1" ht="14.25" x14ac:dyDescent="0.15">
      <c r="A125" s="5" t="s">
        <v>358</v>
      </c>
      <c r="B125" s="5" t="s">
        <v>359</v>
      </c>
      <c r="C125" s="5" t="s">
        <v>35</v>
      </c>
      <c r="D125" s="5">
        <v>2022</v>
      </c>
      <c r="E125" s="5">
        <v>1</v>
      </c>
      <c r="F125" s="5" t="s">
        <v>85</v>
      </c>
      <c r="G125" s="5">
        <v>35</v>
      </c>
      <c r="H125" s="118">
        <v>223</v>
      </c>
      <c r="I125" s="5" t="s">
        <v>19</v>
      </c>
      <c r="J125" s="34">
        <v>1499000</v>
      </c>
      <c r="K125" s="34">
        <v>1499000</v>
      </c>
      <c r="L125" s="6"/>
      <c r="M125" s="48"/>
      <c r="N125" s="84"/>
      <c r="O125" s="99" t="s">
        <v>145</v>
      </c>
    </row>
    <row r="126" spans="1:15" s="4" customFormat="1" ht="28.5" x14ac:dyDescent="0.15">
      <c r="A126" s="5" t="s">
        <v>360</v>
      </c>
      <c r="B126" s="5" t="s">
        <v>361</v>
      </c>
      <c r="C126" s="5" t="s">
        <v>362</v>
      </c>
      <c r="D126" s="5">
        <v>2021</v>
      </c>
      <c r="E126" s="5">
        <v>4</v>
      </c>
      <c r="F126" s="5" t="s">
        <v>18</v>
      </c>
      <c r="G126" s="5" t="s">
        <v>18</v>
      </c>
      <c r="H126" s="118">
        <v>798</v>
      </c>
      <c r="I126" s="5" t="s">
        <v>19</v>
      </c>
      <c r="J126" s="34">
        <v>30000</v>
      </c>
      <c r="K126" s="34">
        <v>30000</v>
      </c>
      <c r="L126" s="6"/>
      <c r="M126" s="48"/>
      <c r="N126" s="84"/>
      <c r="O126" s="89" t="s">
        <v>20</v>
      </c>
    </row>
    <row r="127" spans="1:15" s="45" customFormat="1" ht="28.5" x14ac:dyDescent="0.15">
      <c r="A127" s="5" t="s">
        <v>363</v>
      </c>
      <c r="B127" s="5" t="s">
        <v>364</v>
      </c>
      <c r="C127" s="5" t="s">
        <v>365</v>
      </c>
      <c r="D127" s="5">
        <v>2021</v>
      </c>
      <c r="E127" s="5">
        <v>4</v>
      </c>
      <c r="F127" s="5" t="s">
        <v>18</v>
      </c>
      <c r="G127" s="5" t="s">
        <v>18</v>
      </c>
      <c r="H127" s="118">
        <v>842</v>
      </c>
      <c r="I127" s="5" t="s">
        <v>19</v>
      </c>
      <c r="J127" s="34">
        <v>371094</v>
      </c>
      <c r="K127" s="34">
        <v>371094</v>
      </c>
      <c r="L127" s="6"/>
      <c r="M127" s="48"/>
      <c r="N127" s="84"/>
      <c r="O127" s="89" t="s">
        <v>20</v>
      </c>
    </row>
    <row r="128" spans="1:15" s="4" customFormat="1" ht="24" x14ac:dyDescent="0.15">
      <c r="A128" s="42" t="s">
        <v>366</v>
      </c>
      <c r="B128" s="42" t="s">
        <v>367</v>
      </c>
      <c r="C128" s="42" t="s">
        <v>368</v>
      </c>
      <c r="D128" s="42">
        <v>2021</v>
      </c>
      <c r="E128" s="42">
        <v>4</v>
      </c>
      <c r="F128" s="42" t="s">
        <v>85</v>
      </c>
      <c r="G128" s="42">
        <v>55</v>
      </c>
      <c r="H128" s="119">
        <v>323</v>
      </c>
      <c r="I128" s="42" t="s">
        <v>125</v>
      </c>
      <c r="J128" s="43">
        <v>250000</v>
      </c>
      <c r="K128" s="43">
        <v>324000</v>
      </c>
      <c r="L128" s="44">
        <v>44834</v>
      </c>
      <c r="M128" s="60">
        <v>424000</v>
      </c>
      <c r="N128" s="85">
        <v>0</v>
      </c>
      <c r="O128" s="100" t="s">
        <v>369</v>
      </c>
    </row>
    <row r="129" spans="1:15" s="45" customFormat="1" ht="14.25" x14ac:dyDescent="0.15">
      <c r="A129" s="5" t="s">
        <v>370</v>
      </c>
      <c r="B129" s="5" t="s">
        <v>371</v>
      </c>
      <c r="C129" s="5" t="s">
        <v>91</v>
      </c>
      <c r="D129" s="5">
        <v>2021</v>
      </c>
      <c r="E129" s="5">
        <v>4</v>
      </c>
      <c r="F129" s="5" t="s">
        <v>85</v>
      </c>
      <c r="G129" s="5">
        <v>40</v>
      </c>
      <c r="H129" s="118">
        <v>1569</v>
      </c>
      <c r="I129" s="5" t="s">
        <v>19</v>
      </c>
      <c r="J129" s="34">
        <v>1454000</v>
      </c>
      <c r="K129" s="34">
        <v>1454000</v>
      </c>
      <c r="L129" s="6"/>
      <c r="M129" s="48"/>
      <c r="N129" s="84"/>
      <c r="O129" s="89" t="s">
        <v>145</v>
      </c>
    </row>
    <row r="130" spans="1:15" s="45" customFormat="1" ht="28.5" x14ac:dyDescent="0.15">
      <c r="A130" s="42" t="s">
        <v>372</v>
      </c>
      <c r="B130" s="42" t="s">
        <v>373</v>
      </c>
      <c r="C130" s="42" t="s">
        <v>279</v>
      </c>
      <c r="D130" s="42">
        <v>2021</v>
      </c>
      <c r="E130" s="42">
        <v>4</v>
      </c>
      <c r="F130" s="42" t="s">
        <v>70</v>
      </c>
      <c r="G130" s="42">
        <v>30</v>
      </c>
      <c r="H130" s="119">
        <v>814</v>
      </c>
      <c r="I130" s="42" t="s">
        <v>125</v>
      </c>
      <c r="J130" s="43">
        <v>752878.1</v>
      </c>
      <c r="K130" s="43">
        <v>786000</v>
      </c>
      <c r="L130" s="44">
        <v>44862</v>
      </c>
      <c r="M130" s="60">
        <v>786000</v>
      </c>
      <c r="N130" s="85">
        <v>0</v>
      </c>
      <c r="O130" s="90" t="s">
        <v>145</v>
      </c>
    </row>
    <row r="131" spans="1:15" s="4" customFormat="1" ht="14.25" x14ac:dyDescent="0.15">
      <c r="A131" s="5" t="s">
        <v>374</v>
      </c>
      <c r="B131" s="5" t="s">
        <v>375</v>
      </c>
      <c r="C131" s="5" t="s">
        <v>376</v>
      </c>
      <c r="D131" s="5">
        <v>2021</v>
      </c>
      <c r="E131" s="5">
        <v>3</v>
      </c>
      <c r="F131" s="5" t="s">
        <v>18</v>
      </c>
      <c r="G131" s="5" t="s">
        <v>18</v>
      </c>
      <c r="H131" s="118">
        <v>1146</v>
      </c>
      <c r="I131" s="5" t="s">
        <v>19</v>
      </c>
      <c r="J131" s="34">
        <v>150000</v>
      </c>
      <c r="K131" s="34">
        <v>150000</v>
      </c>
      <c r="L131" s="6"/>
      <c r="M131" s="48"/>
      <c r="N131" s="84"/>
      <c r="O131" s="89" t="s">
        <v>20</v>
      </c>
    </row>
    <row r="132" spans="1:15" s="4" customFormat="1" ht="28.5" x14ac:dyDescent="0.15">
      <c r="A132" s="42" t="s">
        <v>377</v>
      </c>
      <c r="B132" s="42" t="s">
        <v>378</v>
      </c>
      <c r="C132" s="42" t="s">
        <v>379</v>
      </c>
      <c r="D132" s="42">
        <v>2021</v>
      </c>
      <c r="E132" s="42">
        <v>3</v>
      </c>
      <c r="F132" s="42" t="s">
        <v>70</v>
      </c>
      <c r="G132" s="42">
        <v>45</v>
      </c>
      <c r="H132" s="119">
        <v>683</v>
      </c>
      <c r="I132" s="42" t="s">
        <v>125</v>
      </c>
      <c r="J132" s="43">
        <v>1658250</v>
      </c>
      <c r="K132" s="43">
        <v>1829100</v>
      </c>
      <c r="L132" s="44">
        <v>44533</v>
      </c>
      <c r="M132" s="60">
        <v>376000</v>
      </c>
      <c r="N132" s="85">
        <f>K132-M132</f>
        <v>1453100</v>
      </c>
      <c r="O132" s="97" t="s">
        <v>145</v>
      </c>
    </row>
    <row r="133" spans="1:15" s="4" customFormat="1" ht="28.5" x14ac:dyDescent="0.15">
      <c r="A133" s="42" t="s">
        <v>380</v>
      </c>
      <c r="B133" s="42" t="s">
        <v>381</v>
      </c>
      <c r="C133" s="42" t="s">
        <v>382</v>
      </c>
      <c r="D133" s="42">
        <v>2021</v>
      </c>
      <c r="E133" s="42">
        <v>3</v>
      </c>
      <c r="F133" s="42" t="s">
        <v>217</v>
      </c>
      <c r="G133" s="42">
        <v>45</v>
      </c>
      <c r="H133" s="119">
        <v>717</v>
      </c>
      <c r="I133" s="42" t="s">
        <v>125</v>
      </c>
      <c r="J133" s="43">
        <v>2613000</v>
      </c>
      <c r="K133" s="43">
        <v>3750000</v>
      </c>
      <c r="L133" s="44">
        <v>44449</v>
      </c>
      <c r="M133" s="60">
        <v>1875000</v>
      </c>
      <c r="N133" s="85">
        <v>0</v>
      </c>
      <c r="O133" s="97" t="s">
        <v>145</v>
      </c>
    </row>
    <row r="134" spans="1:15" s="45" customFormat="1" ht="28.5" x14ac:dyDescent="0.15">
      <c r="A134" s="42" t="s">
        <v>380</v>
      </c>
      <c r="B134" s="42" t="s">
        <v>381</v>
      </c>
      <c r="C134" s="42" t="s">
        <v>382</v>
      </c>
      <c r="D134" s="42">
        <v>2021</v>
      </c>
      <c r="E134" s="42">
        <v>3</v>
      </c>
      <c r="F134" s="42" t="s">
        <v>217</v>
      </c>
      <c r="G134" s="42">
        <v>45</v>
      </c>
      <c r="H134" s="119">
        <v>717</v>
      </c>
      <c r="I134" s="42" t="s">
        <v>125</v>
      </c>
      <c r="J134" s="43">
        <v>2613000</v>
      </c>
      <c r="K134" s="43"/>
      <c r="L134" s="44">
        <v>44792</v>
      </c>
      <c r="M134" s="60">
        <v>1875000</v>
      </c>
      <c r="N134" s="85"/>
      <c r="O134" s="97" t="s">
        <v>145</v>
      </c>
    </row>
    <row r="135" spans="1:15" s="45" customFormat="1" ht="14.25" x14ac:dyDescent="0.15">
      <c r="A135" s="5" t="s">
        <v>383</v>
      </c>
      <c r="B135" s="5" t="s">
        <v>384</v>
      </c>
      <c r="C135" s="5" t="s">
        <v>35</v>
      </c>
      <c r="D135" s="5">
        <v>2021</v>
      </c>
      <c r="E135" s="5">
        <v>3</v>
      </c>
      <c r="F135" s="5" t="s">
        <v>70</v>
      </c>
      <c r="G135" s="5">
        <v>25</v>
      </c>
      <c r="H135" s="118">
        <v>2877</v>
      </c>
      <c r="I135" s="5" t="s">
        <v>19</v>
      </c>
      <c r="J135" s="34">
        <v>1373000</v>
      </c>
      <c r="K135" s="34">
        <v>1373000</v>
      </c>
      <c r="L135" s="6"/>
      <c r="M135" s="48"/>
      <c r="N135" s="84"/>
      <c r="O135" s="89" t="s">
        <v>145</v>
      </c>
    </row>
    <row r="136" spans="1:15" s="45" customFormat="1" ht="28.5" x14ac:dyDescent="0.15">
      <c r="A136" s="101" t="s">
        <v>385</v>
      </c>
      <c r="B136" s="101" t="s">
        <v>386</v>
      </c>
      <c r="C136" s="101" t="s">
        <v>387</v>
      </c>
      <c r="D136" s="101">
        <v>2021</v>
      </c>
      <c r="E136" s="101">
        <v>3</v>
      </c>
      <c r="F136" s="101" t="s">
        <v>70</v>
      </c>
      <c r="G136" s="101">
        <v>25</v>
      </c>
      <c r="H136" s="187">
        <v>186</v>
      </c>
      <c r="I136" s="101" t="s">
        <v>19</v>
      </c>
      <c r="J136" s="188">
        <v>408000</v>
      </c>
      <c r="K136" s="189">
        <v>408000</v>
      </c>
      <c r="L136" s="190"/>
      <c r="M136" s="188"/>
      <c r="N136" s="191"/>
      <c r="O136" s="156" t="s">
        <v>388</v>
      </c>
    </row>
    <row r="137" spans="1:15" s="4" customFormat="1" ht="14.25" x14ac:dyDescent="0.15">
      <c r="A137" s="5" t="s">
        <v>389</v>
      </c>
      <c r="B137" s="5" t="s">
        <v>390</v>
      </c>
      <c r="C137" s="5" t="s">
        <v>391</v>
      </c>
      <c r="D137" s="5">
        <v>2021</v>
      </c>
      <c r="E137" s="5">
        <v>2</v>
      </c>
      <c r="F137" s="5" t="s">
        <v>392</v>
      </c>
      <c r="G137" s="5">
        <v>55</v>
      </c>
      <c r="H137" s="118">
        <v>2152</v>
      </c>
      <c r="I137" s="5" t="s">
        <v>19</v>
      </c>
      <c r="J137" s="46">
        <v>5972000</v>
      </c>
      <c r="K137" s="27">
        <v>5972000</v>
      </c>
      <c r="L137" s="6"/>
      <c r="M137" s="48"/>
      <c r="N137" s="84"/>
      <c r="O137" s="5" t="s">
        <v>145</v>
      </c>
    </row>
    <row r="138" spans="1:15" s="4" customFormat="1" ht="28.5" x14ac:dyDescent="0.15">
      <c r="A138" s="5" t="s">
        <v>393</v>
      </c>
      <c r="B138" s="5" t="s">
        <v>394</v>
      </c>
      <c r="C138" s="5" t="s">
        <v>395</v>
      </c>
      <c r="D138" s="5">
        <v>2021</v>
      </c>
      <c r="E138" s="5">
        <v>2</v>
      </c>
      <c r="F138" s="5" t="s">
        <v>392</v>
      </c>
      <c r="G138" s="5">
        <v>40</v>
      </c>
      <c r="H138" s="118">
        <v>4058</v>
      </c>
      <c r="I138" s="5" t="s">
        <v>19</v>
      </c>
      <c r="J138" s="46">
        <v>415000</v>
      </c>
      <c r="K138" s="27">
        <v>415000</v>
      </c>
      <c r="L138" s="6"/>
      <c r="M138" s="48"/>
      <c r="N138" s="84"/>
      <c r="O138" s="99" t="s">
        <v>145</v>
      </c>
    </row>
    <row r="139" spans="1:15" s="4" customFormat="1" ht="28.5" x14ac:dyDescent="0.15">
      <c r="A139" s="5" t="s">
        <v>396</v>
      </c>
      <c r="B139" s="5" t="s">
        <v>397</v>
      </c>
      <c r="C139" s="5" t="s">
        <v>398</v>
      </c>
      <c r="D139" s="5">
        <v>2021</v>
      </c>
      <c r="E139" s="5">
        <v>2</v>
      </c>
      <c r="F139" s="5" t="s">
        <v>96</v>
      </c>
      <c r="G139" s="5">
        <v>35</v>
      </c>
      <c r="H139" s="118">
        <v>58965</v>
      </c>
      <c r="I139" s="5" t="s">
        <v>19</v>
      </c>
      <c r="J139" s="46">
        <v>4380000</v>
      </c>
      <c r="K139" s="27">
        <v>7000000</v>
      </c>
      <c r="L139" s="6"/>
      <c r="M139" s="48"/>
      <c r="N139" s="84"/>
      <c r="O139" s="89" t="s">
        <v>145</v>
      </c>
    </row>
    <row r="140" spans="1:15" s="4" customFormat="1" ht="28.5" x14ac:dyDescent="0.15">
      <c r="A140" s="42" t="s">
        <v>396</v>
      </c>
      <c r="B140" s="42" t="s">
        <v>399</v>
      </c>
      <c r="C140" s="42" t="s">
        <v>400</v>
      </c>
      <c r="D140" s="42">
        <v>2021</v>
      </c>
      <c r="E140" s="42">
        <v>2</v>
      </c>
      <c r="F140" s="42" t="s">
        <v>96</v>
      </c>
      <c r="G140" s="42">
        <v>15</v>
      </c>
      <c r="H140" s="119">
        <v>58965</v>
      </c>
      <c r="I140" s="42" t="s">
        <v>125</v>
      </c>
      <c r="J140" s="82">
        <v>4380000</v>
      </c>
      <c r="K140" s="52">
        <v>0</v>
      </c>
      <c r="L140" s="44">
        <v>44799</v>
      </c>
      <c r="M140" s="60">
        <v>3500000</v>
      </c>
      <c r="N140" s="85"/>
      <c r="O140" s="90" t="s">
        <v>145</v>
      </c>
    </row>
    <row r="141" spans="1:15" s="45" customFormat="1" ht="14.25" x14ac:dyDescent="0.15">
      <c r="A141" s="42" t="s">
        <v>401</v>
      </c>
      <c r="B141" s="42" t="s">
        <v>402</v>
      </c>
      <c r="C141" s="42" t="s">
        <v>35</v>
      </c>
      <c r="D141" s="42">
        <v>2021</v>
      </c>
      <c r="E141" s="42">
        <v>1</v>
      </c>
      <c r="F141" s="42" t="s">
        <v>324</v>
      </c>
      <c r="G141" s="42">
        <v>60</v>
      </c>
      <c r="H141" s="119">
        <v>2069</v>
      </c>
      <c r="I141" s="42" t="s">
        <v>125</v>
      </c>
      <c r="J141" s="43">
        <v>6321450</v>
      </c>
      <c r="K141" s="52">
        <v>6902000</v>
      </c>
      <c r="L141" s="44">
        <v>44470</v>
      </c>
      <c r="M141" s="60">
        <v>1290000</v>
      </c>
      <c r="N141" s="85">
        <v>0</v>
      </c>
      <c r="O141" s="157" t="s">
        <v>403</v>
      </c>
    </row>
    <row r="142" spans="1:15" s="41" customFormat="1" ht="14.25" x14ac:dyDescent="0.15">
      <c r="A142" s="42" t="s">
        <v>401</v>
      </c>
      <c r="B142" s="42" t="s">
        <v>402</v>
      </c>
      <c r="C142" s="42" t="s">
        <v>35</v>
      </c>
      <c r="D142" s="42">
        <v>2021</v>
      </c>
      <c r="E142" s="42">
        <v>1</v>
      </c>
      <c r="F142" s="42" t="s">
        <v>324</v>
      </c>
      <c r="G142" s="42">
        <v>60</v>
      </c>
      <c r="H142" s="119">
        <v>2069</v>
      </c>
      <c r="I142" s="42" t="s">
        <v>125</v>
      </c>
      <c r="J142" s="43"/>
      <c r="K142" s="52"/>
      <c r="L142" s="44">
        <v>44757</v>
      </c>
      <c r="M142" s="60">
        <v>6902000</v>
      </c>
      <c r="N142" s="85"/>
      <c r="O142" s="90" t="s">
        <v>145</v>
      </c>
    </row>
    <row r="143" spans="1:15" s="4" customFormat="1" thickBot="1" x14ac:dyDescent="0.2">
      <c r="A143" s="5" t="s">
        <v>404</v>
      </c>
      <c r="B143" s="5" t="s">
        <v>405</v>
      </c>
      <c r="C143" s="5" t="s">
        <v>406</v>
      </c>
      <c r="D143" s="5">
        <v>2021</v>
      </c>
      <c r="E143" s="5">
        <v>1</v>
      </c>
      <c r="F143" s="5" t="s">
        <v>85</v>
      </c>
      <c r="G143" s="5">
        <v>40</v>
      </c>
      <c r="H143" s="118">
        <v>1670</v>
      </c>
      <c r="I143" s="5" t="s">
        <v>19</v>
      </c>
      <c r="J143" s="34">
        <v>4398000</v>
      </c>
      <c r="K143" s="27">
        <v>4398000</v>
      </c>
      <c r="L143" s="6"/>
      <c r="M143" s="48"/>
      <c r="N143" s="84"/>
      <c r="O143" s="102" t="s">
        <v>145</v>
      </c>
    </row>
    <row r="144" spans="1:15" s="45" customFormat="1" ht="14.25" x14ac:dyDescent="0.15">
      <c r="A144" s="38" t="s">
        <v>407</v>
      </c>
      <c r="B144" s="38" t="s">
        <v>408</v>
      </c>
      <c r="C144" s="38" t="s">
        <v>409</v>
      </c>
      <c r="D144" s="38">
        <v>2021</v>
      </c>
      <c r="E144" s="38">
        <v>1</v>
      </c>
      <c r="F144" s="38" t="s">
        <v>96</v>
      </c>
      <c r="G144" s="38">
        <v>35</v>
      </c>
      <c r="H144" s="120">
        <v>17945</v>
      </c>
      <c r="I144" s="38" t="s">
        <v>306</v>
      </c>
      <c r="J144" s="39">
        <v>3567750</v>
      </c>
      <c r="K144" s="63">
        <v>3567750</v>
      </c>
      <c r="L144" s="40"/>
      <c r="M144" s="65"/>
      <c r="N144" s="86"/>
      <c r="O144" s="158" t="s">
        <v>145</v>
      </c>
    </row>
    <row r="145" spans="1:20" s="45" customFormat="1" ht="28.5" x14ac:dyDescent="0.15">
      <c r="A145" s="42" t="s">
        <v>50</v>
      </c>
      <c r="B145" s="42" t="s">
        <v>410</v>
      </c>
      <c r="C145" s="42" t="s">
        <v>411</v>
      </c>
      <c r="D145" s="42">
        <v>2021</v>
      </c>
      <c r="E145" s="42">
        <v>1</v>
      </c>
      <c r="F145" s="42" t="s">
        <v>67</v>
      </c>
      <c r="G145" s="42">
        <v>30</v>
      </c>
      <c r="H145" s="119">
        <v>25206</v>
      </c>
      <c r="I145" s="42" t="s">
        <v>125</v>
      </c>
      <c r="J145" s="78">
        <v>0</v>
      </c>
      <c r="K145" s="42"/>
      <c r="L145" s="44">
        <v>44295</v>
      </c>
      <c r="M145" s="79">
        <v>3753000</v>
      </c>
      <c r="N145" s="85">
        <v>2746000</v>
      </c>
      <c r="O145" s="97" t="s">
        <v>145</v>
      </c>
    </row>
    <row r="146" spans="1:20" s="4" customFormat="1" thickBot="1" x14ac:dyDescent="0.2">
      <c r="A146" s="5" t="s">
        <v>412</v>
      </c>
      <c r="B146" s="5" t="s">
        <v>413</v>
      </c>
      <c r="C146" s="5" t="s">
        <v>414</v>
      </c>
      <c r="D146" s="5">
        <v>2020</v>
      </c>
      <c r="E146" s="5">
        <v>4</v>
      </c>
      <c r="F146" s="5" t="s">
        <v>328</v>
      </c>
      <c r="G146" s="5">
        <v>55</v>
      </c>
      <c r="H146" s="118">
        <v>201</v>
      </c>
      <c r="I146" s="5" t="s">
        <v>19</v>
      </c>
      <c r="J146" s="34">
        <v>422100</v>
      </c>
      <c r="K146" s="27">
        <v>422100</v>
      </c>
      <c r="L146" s="6"/>
      <c r="M146" s="48"/>
      <c r="N146" s="84"/>
      <c r="O146" s="102" t="s">
        <v>145</v>
      </c>
    </row>
    <row r="147" spans="1:20" s="4" customFormat="1" ht="43.5" thickBot="1" x14ac:dyDescent="0.2">
      <c r="A147" s="5" t="s">
        <v>415</v>
      </c>
      <c r="B147" s="5" t="s">
        <v>416</v>
      </c>
      <c r="C147" s="5" t="s">
        <v>417</v>
      </c>
      <c r="D147" s="5">
        <v>2020</v>
      </c>
      <c r="E147" s="5">
        <v>4</v>
      </c>
      <c r="F147" s="5" t="s">
        <v>328</v>
      </c>
      <c r="G147" s="5">
        <v>55</v>
      </c>
      <c r="H147" s="118">
        <v>837</v>
      </c>
      <c r="I147" s="5" t="s">
        <v>19</v>
      </c>
      <c r="J147" s="34">
        <v>685000</v>
      </c>
      <c r="K147" s="27">
        <v>685000</v>
      </c>
      <c r="L147" s="6"/>
      <c r="M147" s="48"/>
      <c r="N147" s="84"/>
      <c r="O147" s="102" t="s">
        <v>145</v>
      </c>
    </row>
    <row r="148" spans="1:20" s="51" customFormat="1" ht="14.25" x14ac:dyDescent="0.15">
      <c r="A148" s="5" t="s">
        <v>418</v>
      </c>
      <c r="B148" s="5" t="s">
        <v>419</v>
      </c>
      <c r="C148" s="5" t="s">
        <v>420</v>
      </c>
      <c r="D148" s="5">
        <v>2020</v>
      </c>
      <c r="E148" s="5">
        <v>4</v>
      </c>
      <c r="F148" s="5" t="s">
        <v>340</v>
      </c>
      <c r="G148" s="5">
        <v>45</v>
      </c>
      <c r="H148" s="118">
        <v>211</v>
      </c>
      <c r="I148" s="5" t="s">
        <v>19</v>
      </c>
      <c r="J148" s="34">
        <v>2703000</v>
      </c>
      <c r="K148" s="27">
        <v>2703000</v>
      </c>
      <c r="L148" s="6"/>
      <c r="M148" s="48"/>
      <c r="N148" s="84"/>
      <c r="O148" s="93" t="s">
        <v>148</v>
      </c>
    </row>
    <row r="149" spans="1:20" s="4" customFormat="1" ht="14.25" x14ac:dyDescent="0.15">
      <c r="A149" s="5" t="s">
        <v>421</v>
      </c>
      <c r="B149" s="5" t="s">
        <v>422</v>
      </c>
      <c r="C149" s="5" t="s">
        <v>58</v>
      </c>
      <c r="D149" s="5">
        <v>2020</v>
      </c>
      <c r="E149" s="5">
        <v>3</v>
      </c>
      <c r="F149" s="5" t="s">
        <v>18</v>
      </c>
      <c r="G149" s="5" t="s">
        <v>18</v>
      </c>
      <c r="H149" s="118">
        <v>436</v>
      </c>
      <c r="I149" s="5" t="s">
        <v>19</v>
      </c>
      <c r="J149" s="34">
        <v>40000</v>
      </c>
      <c r="K149" s="27">
        <v>40000</v>
      </c>
      <c r="L149" s="6"/>
      <c r="M149" s="48"/>
      <c r="N149" s="84"/>
      <c r="O149" s="89" t="s">
        <v>20</v>
      </c>
    </row>
    <row r="150" spans="1:20" s="7" customFormat="1" ht="28.5" x14ac:dyDescent="0.15">
      <c r="A150" s="103" t="s">
        <v>423</v>
      </c>
      <c r="B150" s="103" t="s">
        <v>424</v>
      </c>
      <c r="C150" s="103" t="s">
        <v>368</v>
      </c>
      <c r="D150" s="103">
        <v>2020</v>
      </c>
      <c r="E150" s="103">
        <v>3</v>
      </c>
      <c r="F150" s="103" t="s">
        <v>425</v>
      </c>
      <c r="G150" s="103">
        <v>60</v>
      </c>
      <c r="H150" s="181">
        <v>100</v>
      </c>
      <c r="I150" s="103" t="s">
        <v>19</v>
      </c>
      <c r="J150" s="182">
        <v>178000</v>
      </c>
      <c r="K150" s="183">
        <v>178000</v>
      </c>
      <c r="L150" s="184"/>
      <c r="M150" s="185"/>
      <c r="N150" s="186"/>
      <c r="O150" s="96" t="s">
        <v>426</v>
      </c>
    </row>
    <row r="151" spans="1:20" s="7" customFormat="1" ht="28.5" x14ac:dyDescent="0.15">
      <c r="A151" s="38" t="s">
        <v>427</v>
      </c>
      <c r="B151" s="38" t="s">
        <v>428</v>
      </c>
      <c r="C151" s="38" t="s">
        <v>279</v>
      </c>
      <c r="D151" s="38">
        <v>2020</v>
      </c>
      <c r="E151" s="38">
        <v>3</v>
      </c>
      <c r="F151" s="38" t="s">
        <v>85</v>
      </c>
      <c r="G151" s="38">
        <v>40</v>
      </c>
      <c r="H151" s="120">
        <v>3583</v>
      </c>
      <c r="I151" s="38" t="s">
        <v>306</v>
      </c>
      <c r="J151" s="64">
        <v>503000</v>
      </c>
      <c r="K151" s="63">
        <v>503000</v>
      </c>
      <c r="L151" s="40"/>
      <c r="M151" s="65"/>
      <c r="N151" s="86"/>
      <c r="O151" s="104" t="s">
        <v>145</v>
      </c>
    </row>
    <row r="152" spans="1:20" s="62" customFormat="1" ht="24" x14ac:dyDescent="0.15">
      <c r="A152" s="192" t="s">
        <v>429</v>
      </c>
      <c r="B152" s="192" t="s">
        <v>430</v>
      </c>
      <c r="C152" s="192" t="s">
        <v>35</v>
      </c>
      <c r="D152" s="192">
        <v>2020</v>
      </c>
      <c r="E152" s="192">
        <v>3</v>
      </c>
      <c r="F152" s="192" t="s">
        <v>85</v>
      </c>
      <c r="G152" s="192">
        <v>35</v>
      </c>
      <c r="H152" s="193">
        <v>224</v>
      </c>
      <c r="I152" s="192" t="s">
        <v>125</v>
      </c>
      <c r="J152" s="194">
        <v>1213000</v>
      </c>
      <c r="K152" s="195">
        <v>2818000</v>
      </c>
      <c r="L152" s="196">
        <v>44799</v>
      </c>
      <c r="M152" s="197">
        <v>1785000</v>
      </c>
      <c r="N152" s="198">
        <f>K152-M152</f>
        <v>1033000</v>
      </c>
      <c r="O152" s="199" t="s">
        <v>431</v>
      </c>
    </row>
    <row r="153" spans="1:20" s="51" customFormat="1" ht="28.5" x14ac:dyDescent="0.15">
      <c r="A153" s="42" t="s">
        <v>432</v>
      </c>
      <c r="B153" s="42" t="s">
        <v>433</v>
      </c>
      <c r="C153" s="42" t="s">
        <v>434</v>
      </c>
      <c r="D153" s="42">
        <v>2020</v>
      </c>
      <c r="E153" s="42">
        <v>2</v>
      </c>
      <c r="F153" s="42" t="s">
        <v>100</v>
      </c>
      <c r="G153" s="42">
        <v>45</v>
      </c>
      <c r="H153" s="119">
        <v>143000</v>
      </c>
      <c r="I153" s="42" t="s">
        <v>125</v>
      </c>
      <c r="J153" s="43">
        <v>7689300</v>
      </c>
      <c r="K153" s="52">
        <v>8829000</v>
      </c>
      <c r="L153" s="44">
        <v>44701</v>
      </c>
      <c r="M153" s="60">
        <v>8829000</v>
      </c>
      <c r="N153" s="85">
        <f>K153-M153</f>
        <v>0</v>
      </c>
      <c r="O153" s="157" t="s">
        <v>403</v>
      </c>
    </row>
    <row r="154" spans="1:20" s="51" customFormat="1" ht="28.5" x14ac:dyDescent="0.15">
      <c r="A154" s="42" t="s">
        <v>435</v>
      </c>
      <c r="B154" s="42" t="s">
        <v>436</v>
      </c>
      <c r="C154" s="42" t="s">
        <v>437</v>
      </c>
      <c r="D154" s="42">
        <v>2020</v>
      </c>
      <c r="E154" s="42">
        <v>2</v>
      </c>
      <c r="F154" s="42" t="s">
        <v>70</v>
      </c>
      <c r="G154" s="42">
        <v>45</v>
      </c>
      <c r="H154" s="119">
        <v>2389</v>
      </c>
      <c r="I154" s="42" t="s">
        <v>125</v>
      </c>
      <c r="J154" s="43">
        <v>2509000</v>
      </c>
      <c r="K154" s="43">
        <v>2509000</v>
      </c>
      <c r="L154" s="44">
        <v>44022</v>
      </c>
      <c r="M154" s="60">
        <v>1670000</v>
      </c>
      <c r="N154" s="85">
        <f>K154-M154</f>
        <v>839000</v>
      </c>
      <c r="O154" s="97" t="s">
        <v>68</v>
      </c>
    </row>
    <row r="155" spans="1:20" s="51" customFormat="1" ht="28.5" x14ac:dyDescent="0.15">
      <c r="A155" s="42" t="s">
        <v>438</v>
      </c>
      <c r="B155" s="42" t="s">
        <v>439</v>
      </c>
      <c r="C155" s="42" t="s">
        <v>440</v>
      </c>
      <c r="D155" s="42">
        <v>2020</v>
      </c>
      <c r="E155" s="42">
        <v>2</v>
      </c>
      <c r="F155" s="42" t="s">
        <v>70</v>
      </c>
      <c r="G155" s="42">
        <v>45</v>
      </c>
      <c r="H155" s="119">
        <v>3730</v>
      </c>
      <c r="I155" s="42" t="s">
        <v>125</v>
      </c>
      <c r="J155" s="43">
        <v>2009000</v>
      </c>
      <c r="K155" s="52">
        <v>1659000</v>
      </c>
      <c r="L155" s="44">
        <v>44918</v>
      </c>
      <c r="M155" s="60">
        <v>1659000</v>
      </c>
      <c r="N155" s="85">
        <f>K155-M155</f>
        <v>0</v>
      </c>
      <c r="O155" s="90" t="s">
        <v>145</v>
      </c>
    </row>
    <row r="156" spans="1:20" s="59" customFormat="1" ht="28.5" x14ac:dyDescent="0.15">
      <c r="A156" s="5" t="s">
        <v>441</v>
      </c>
      <c r="B156" s="5" t="s">
        <v>442</v>
      </c>
      <c r="C156" s="5" t="s">
        <v>443</v>
      </c>
      <c r="D156" s="5">
        <v>2019</v>
      </c>
      <c r="E156" s="5">
        <v>4</v>
      </c>
      <c r="F156" s="5" t="s">
        <v>85</v>
      </c>
      <c r="G156" s="5">
        <v>35</v>
      </c>
      <c r="H156" s="115">
        <v>113</v>
      </c>
      <c r="I156" s="5" t="s">
        <v>19</v>
      </c>
      <c r="J156" s="34">
        <v>179000</v>
      </c>
      <c r="K156" s="27">
        <v>355000</v>
      </c>
      <c r="L156" s="6"/>
      <c r="M156" s="48"/>
      <c r="N156" s="84"/>
      <c r="O156" s="91" t="s">
        <v>145</v>
      </c>
    </row>
    <row r="157" spans="1:20" s="51" customFormat="1" ht="42.75" x14ac:dyDescent="0.15">
      <c r="A157" s="5" t="s">
        <v>444</v>
      </c>
      <c r="B157" s="5" t="s">
        <v>445</v>
      </c>
      <c r="C157" s="5" t="s">
        <v>446</v>
      </c>
      <c r="D157" s="5">
        <v>2019</v>
      </c>
      <c r="E157" s="4">
        <v>2</v>
      </c>
      <c r="F157" s="5" t="s">
        <v>18</v>
      </c>
      <c r="G157" s="5" t="s">
        <v>18</v>
      </c>
      <c r="H157" s="115">
        <v>505</v>
      </c>
      <c r="I157" s="5" t="s">
        <v>19</v>
      </c>
      <c r="J157" s="48">
        <v>55000</v>
      </c>
      <c r="K157" s="49">
        <v>55000</v>
      </c>
      <c r="L157" s="6"/>
      <c r="M157" s="48"/>
      <c r="N157" s="154"/>
      <c r="O157" s="89" t="s">
        <v>20</v>
      </c>
    </row>
    <row r="158" spans="1:20" s="47" customFormat="1" ht="28.5" x14ac:dyDescent="0.15">
      <c r="A158" s="5" t="s">
        <v>447</v>
      </c>
      <c r="B158" s="5" t="s">
        <v>448</v>
      </c>
      <c r="C158" s="5" t="s">
        <v>449</v>
      </c>
      <c r="D158" s="5">
        <v>2019</v>
      </c>
      <c r="E158" s="5">
        <v>2</v>
      </c>
      <c r="F158" s="5" t="s">
        <v>18</v>
      </c>
      <c r="G158" s="5" t="s">
        <v>18</v>
      </c>
      <c r="H158" s="115">
        <v>2191</v>
      </c>
      <c r="I158" s="5" t="s">
        <v>19</v>
      </c>
      <c r="J158" s="48">
        <v>285000</v>
      </c>
      <c r="K158" s="49">
        <v>285000</v>
      </c>
      <c r="L158" s="6"/>
      <c r="M158" s="48"/>
      <c r="N158" s="84"/>
      <c r="O158" s="89" t="s">
        <v>20</v>
      </c>
      <c r="P158" s="7"/>
      <c r="Q158" s="7"/>
      <c r="R158" s="7"/>
      <c r="S158" s="7"/>
      <c r="T158" s="7"/>
    </row>
    <row r="159" spans="1:20" s="47" customFormat="1" ht="42.75" x14ac:dyDescent="0.15">
      <c r="A159" s="42" t="s">
        <v>450</v>
      </c>
      <c r="B159" s="42" t="s">
        <v>451</v>
      </c>
      <c r="C159" s="42" t="s">
        <v>452</v>
      </c>
      <c r="D159" s="42">
        <v>2019</v>
      </c>
      <c r="E159" s="42">
        <v>2</v>
      </c>
      <c r="F159" s="42" t="s">
        <v>70</v>
      </c>
      <c r="G159" s="42">
        <v>40</v>
      </c>
      <c r="H159" s="122">
        <v>4495</v>
      </c>
      <c r="I159" s="42" t="s">
        <v>125</v>
      </c>
      <c r="J159" s="60">
        <v>17709000</v>
      </c>
      <c r="K159" s="61">
        <v>6466000</v>
      </c>
      <c r="L159" s="44">
        <v>44687</v>
      </c>
      <c r="M159" s="60">
        <v>930000</v>
      </c>
      <c r="N159" s="85">
        <f>K159-M159</f>
        <v>5536000</v>
      </c>
      <c r="O159" s="97" t="s">
        <v>145</v>
      </c>
      <c r="P159" s="7"/>
      <c r="Q159" s="7"/>
      <c r="R159" s="7"/>
      <c r="S159" s="7"/>
      <c r="T159" s="7"/>
    </row>
    <row r="160" spans="1:20" s="47" customFormat="1" ht="42.75" x14ac:dyDescent="0.15">
      <c r="A160" s="42" t="s">
        <v>450</v>
      </c>
      <c r="B160" s="42" t="s">
        <v>451</v>
      </c>
      <c r="C160" s="42" t="s">
        <v>452</v>
      </c>
      <c r="D160" s="42">
        <v>2019</v>
      </c>
      <c r="E160" s="42">
        <v>2</v>
      </c>
      <c r="F160" s="42" t="s">
        <v>70</v>
      </c>
      <c r="G160" s="42">
        <v>40</v>
      </c>
      <c r="H160" s="122">
        <v>4495</v>
      </c>
      <c r="I160" s="42" t="s">
        <v>125</v>
      </c>
      <c r="J160" s="60"/>
      <c r="K160" s="61"/>
      <c r="L160" s="44">
        <v>44883</v>
      </c>
      <c r="M160" s="60">
        <v>5536000</v>
      </c>
      <c r="N160" s="85"/>
      <c r="O160" s="97" t="s">
        <v>145</v>
      </c>
      <c r="P160" s="7"/>
      <c r="Q160" s="7"/>
      <c r="R160" s="7"/>
      <c r="S160" s="7"/>
      <c r="T160" s="7"/>
    </row>
    <row r="161" spans="1:20" s="58" customFormat="1" ht="57" x14ac:dyDescent="0.15">
      <c r="A161" s="50" t="s">
        <v>453</v>
      </c>
      <c r="B161" s="50" t="s">
        <v>454</v>
      </c>
      <c r="C161" s="5" t="s">
        <v>455</v>
      </c>
      <c r="D161" s="5">
        <v>2018</v>
      </c>
      <c r="E161" s="5">
        <v>4</v>
      </c>
      <c r="F161" s="5" t="s">
        <v>96</v>
      </c>
      <c r="G161" s="5">
        <v>15</v>
      </c>
      <c r="H161" s="115">
        <v>14600</v>
      </c>
      <c r="I161" s="5" t="s">
        <v>19</v>
      </c>
      <c r="J161" s="34">
        <v>260000</v>
      </c>
      <c r="K161" s="27">
        <v>260000</v>
      </c>
      <c r="L161" s="6"/>
      <c r="M161" s="48"/>
      <c r="N161" s="84"/>
      <c r="O161" s="92" t="s">
        <v>145</v>
      </c>
      <c r="P161" s="51"/>
      <c r="Q161" s="51"/>
      <c r="R161" s="51"/>
      <c r="S161" s="51"/>
      <c r="T161" s="51"/>
    </row>
    <row r="162" spans="1:20" s="58" customFormat="1" ht="28.5" x14ac:dyDescent="0.15">
      <c r="A162" s="50" t="s">
        <v>456</v>
      </c>
      <c r="B162" s="50" t="s">
        <v>457</v>
      </c>
      <c r="C162" s="5" t="s">
        <v>458</v>
      </c>
      <c r="D162" s="5">
        <v>2018</v>
      </c>
      <c r="E162" s="5">
        <v>3</v>
      </c>
      <c r="F162" s="5" t="s">
        <v>18</v>
      </c>
      <c r="G162" s="5" t="s">
        <v>18</v>
      </c>
      <c r="H162" s="115">
        <v>436</v>
      </c>
      <c r="I162" s="5" t="s">
        <v>19</v>
      </c>
      <c r="J162" s="34">
        <v>50000</v>
      </c>
      <c r="K162" s="27">
        <v>50000</v>
      </c>
      <c r="L162" s="6"/>
      <c r="M162" s="48"/>
      <c r="N162" s="153"/>
      <c r="O162" s="89" t="s">
        <v>20</v>
      </c>
      <c r="P162" s="51"/>
      <c r="Q162" s="51"/>
      <c r="R162" s="51"/>
    </row>
    <row r="163" spans="1:20" s="7" customFormat="1" ht="47.25" customHeight="1" x14ac:dyDescent="0.15">
      <c r="A163" s="54" t="s">
        <v>50</v>
      </c>
      <c r="B163" s="54" t="s">
        <v>459</v>
      </c>
      <c r="C163" s="55" t="s">
        <v>460</v>
      </c>
      <c r="D163" s="55">
        <v>2018</v>
      </c>
      <c r="E163" s="53">
        <v>2</v>
      </c>
      <c r="F163" s="42" t="s">
        <v>461</v>
      </c>
      <c r="G163" s="42">
        <v>80</v>
      </c>
      <c r="H163" s="121">
        <v>25206</v>
      </c>
      <c r="I163" s="55" t="s">
        <v>125</v>
      </c>
      <c r="J163" s="80">
        <v>905000</v>
      </c>
      <c r="K163" s="80">
        <v>905000</v>
      </c>
      <c r="L163" s="57">
        <v>44813</v>
      </c>
      <c r="M163" s="81">
        <v>905000</v>
      </c>
      <c r="N163" s="155">
        <f>K163-M163</f>
        <v>0</v>
      </c>
      <c r="O163" s="90" t="s">
        <v>145</v>
      </c>
    </row>
    <row r="164" spans="1:20" s="7" customFormat="1" ht="57" x14ac:dyDescent="0.15">
      <c r="A164" s="54" t="s">
        <v>462</v>
      </c>
      <c r="B164" s="54" t="s">
        <v>463</v>
      </c>
      <c r="C164" s="55" t="s">
        <v>464</v>
      </c>
      <c r="D164" s="55">
        <v>2018</v>
      </c>
      <c r="E164" s="55">
        <v>2</v>
      </c>
      <c r="F164" s="55" t="s">
        <v>340</v>
      </c>
      <c r="G164" s="55">
        <v>45</v>
      </c>
      <c r="H164" s="121">
        <v>247</v>
      </c>
      <c r="I164" s="55" t="s">
        <v>125</v>
      </c>
      <c r="J164" s="56">
        <v>1024000</v>
      </c>
      <c r="K164" s="56">
        <v>757000</v>
      </c>
      <c r="L164" s="57">
        <v>43532</v>
      </c>
      <c r="M164" s="75">
        <v>557000</v>
      </c>
      <c r="N164" s="87">
        <f>K164-M164</f>
        <v>200000</v>
      </c>
      <c r="O164" s="97" t="s">
        <v>145</v>
      </c>
    </row>
    <row r="165" spans="1:20" s="62" customFormat="1" ht="57" x14ac:dyDescent="0.15">
      <c r="A165" s="66" t="s">
        <v>465</v>
      </c>
      <c r="B165" s="66" t="s">
        <v>466</v>
      </c>
      <c r="C165" s="66" t="s">
        <v>467</v>
      </c>
      <c r="D165" s="66">
        <v>2017</v>
      </c>
      <c r="E165" s="66">
        <v>2</v>
      </c>
      <c r="F165" s="66" t="s">
        <v>468</v>
      </c>
      <c r="G165" s="66">
        <v>15</v>
      </c>
      <c r="H165" s="123">
        <v>28215</v>
      </c>
      <c r="I165" s="66" t="s">
        <v>306</v>
      </c>
      <c r="J165" s="67">
        <v>2902945</v>
      </c>
      <c r="K165" s="68">
        <v>2902945</v>
      </c>
      <c r="L165" s="69"/>
      <c r="M165" s="67"/>
      <c r="N165" s="88"/>
      <c r="O165" s="105" t="s">
        <v>469</v>
      </c>
    </row>
    <row r="166" spans="1:20" s="62" customFormat="1" ht="14.25" x14ac:dyDescent="0.15">
      <c r="A166" s="70" t="s">
        <v>470</v>
      </c>
      <c r="B166" s="70" t="s">
        <v>471</v>
      </c>
      <c r="C166" s="71" t="s">
        <v>472</v>
      </c>
      <c r="D166" s="71">
        <v>2016</v>
      </c>
      <c r="E166" s="71">
        <v>2</v>
      </c>
      <c r="F166" s="38" t="s">
        <v>328</v>
      </c>
      <c r="G166" s="38">
        <v>40</v>
      </c>
      <c r="H166" s="124">
        <v>664</v>
      </c>
      <c r="I166" s="71" t="s">
        <v>306</v>
      </c>
      <c r="J166" s="72">
        <v>312000</v>
      </c>
      <c r="K166" s="72">
        <v>117000</v>
      </c>
      <c r="L166" s="73"/>
      <c r="M166" s="65"/>
      <c r="N166" s="86"/>
      <c r="O166" s="106" t="s">
        <v>145</v>
      </c>
    </row>
    <row r="167" spans="1:20" s="51" customFormat="1" ht="71.25" x14ac:dyDescent="0.15">
      <c r="A167" s="55" t="s">
        <v>473</v>
      </c>
      <c r="B167" s="55" t="s">
        <v>474</v>
      </c>
      <c r="C167" s="55" t="s">
        <v>475</v>
      </c>
      <c r="D167" s="55">
        <v>2015</v>
      </c>
      <c r="E167" s="55">
        <v>2</v>
      </c>
      <c r="F167" s="55" t="s">
        <v>328</v>
      </c>
      <c r="G167" s="55">
        <v>55</v>
      </c>
      <c r="H167" s="121">
        <v>779</v>
      </c>
      <c r="I167" s="55" t="s">
        <v>125</v>
      </c>
      <c r="J167" s="75">
        <v>1316550</v>
      </c>
      <c r="K167" s="75">
        <v>1435000</v>
      </c>
      <c r="L167" s="57">
        <v>44778</v>
      </c>
      <c r="M167" s="60">
        <v>701000</v>
      </c>
      <c r="N167" s="85">
        <v>0</v>
      </c>
      <c r="O167" s="90" t="s">
        <v>145</v>
      </c>
    </row>
    <row r="168" spans="1:20" ht="14.25" x14ac:dyDescent="0.15">
      <c r="A168" s="9"/>
      <c r="B168" s="10"/>
      <c r="C168" s="10"/>
      <c r="D168" s="10"/>
      <c r="E168" s="10"/>
      <c r="F168" s="10"/>
      <c r="G168" s="10"/>
      <c r="H168" s="125"/>
      <c r="I168" s="10"/>
      <c r="J168" s="35">
        <f>SUM(J2:J167)</f>
        <v>539869730.10000002</v>
      </c>
      <c r="K168" s="28">
        <f>SUM(K2:K167)</f>
        <v>526365502</v>
      </c>
      <c r="L168" s="11"/>
      <c r="M168" s="35">
        <f>SUM(M2:M167)</f>
        <v>62285800</v>
      </c>
      <c r="N168" s="23"/>
      <c r="O168" s="11"/>
    </row>
    <row r="169" spans="1:20" ht="14.25" x14ac:dyDescent="0.15">
      <c r="A169" s="10"/>
      <c r="B169" s="10"/>
      <c r="C169" s="10"/>
      <c r="H169" s="126"/>
      <c r="J169" s="36"/>
      <c r="K169" s="29"/>
      <c r="M169" s="76"/>
      <c r="N169" s="24"/>
      <c r="O169" s="11"/>
    </row>
    <row r="170" spans="1:20" x14ac:dyDescent="0.15">
      <c r="A170" s="14" t="s">
        <v>8</v>
      </c>
      <c r="B170" s="15" t="s">
        <v>476</v>
      </c>
      <c r="C170" s="14"/>
      <c r="F170" s="16" t="s">
        <v>477</v>
      </c>
      <c r="H170" s="126"/>
      <c r="J170" s="36"/>
      <c r="K170" s="29"/>
      <c r="M170" s="76"/>
      <c r="N170" s="24"/>
      <c r="O170" s="11"/>
    </row>
    <row r="171" spans="1:20" ht="14.25" x14ac:dyDescent="0.15">
      <c r="A171" s="8" t="s">
        <v>478</v>
      </c>
      <c r="B171" s="17" t="s">
        <v>479</v>
      </c>
      <c r="C171" s="10"/>
      <c r="F171" s="17" t="s">
        <v>480</v>
      </c>
      <c r="H171" s="126"/>
      <c r="J171" s="36"/>
      <c r="K171" s="29"/>
      <c r="M171" s="76"/>
      <c r="N171" s="24"/>
      <c r="O171" s="18"/>
    </row>
    <row r="172" spans="1:20" ht="14.25" customHeight="1" x14ac:dyDescent="0.15">
      <c r="A172" s="62" t="s">
        <v>481</v>
      </c>
      <c r="B172" s="17" t="s">
        <v>482</v>
      </c>
      <c r="C172" s="10"/>
      <c r="F172" s="17" t="s">
        <v>483</v>
      </c>
      <c r="H172" s="126"/>
      <c r="J172" s="36"/>
      <c r="K172" s="29"/>
      <c r="M172" s="76"/>
      <c r="N172" s="24"/>
      <c r="O172" s="18"/>
    </row>
    <row r="173" spans="1:20" ht="14.25" customHeight="1" x14ac:dyDescent="0.15">
      <c r="A173" s="51" t="s">
        <v>484</v>
      </c>
      <c r="B173" s="17" t="s">
        <v>485</v>
      </c>
      <c r="C173" s="10"/>
      <c r="F173" s="17" t="s">
        <v>486</v>
      </c>
      <c r="H173" s="126"/>
      <c r="J173" s="36"/>
      <c r="K173" s="29"/>
      <c r="M173" s="76"/>
      <c r="N173" s="24"/>
      <c r="O173" s="18"/>
    </row>
    <row r="174" spans="1:20" thickBot="1" x14ac:dyDescent="0.2">
      <c r="A174" s="19" t="s">
        <v>487</v>
      </c>
      <c r="B174" s="17" t="s">
        <v>488</v>
      </c>
      <c r="C174" s="10"/>
      <c r="F174" s="17" t="s">
        <v>489</v>
      </c>
      <c r="H174" s="126"/>
      <c r="J174" s="36"/>
      <c r="K174" s="29"/>
      <c r="M174" s="76"/>
      <c r="N174" s="24"/>
      <c r="O174" s="18"/>
    </row>
    <row r="175" spans="1:20" ht="30" x14ac:dyDescent="0.15">
      <c r="A175" s="148" t="s">
        <v>490</v>
      </c>
      <c r="B175" s="17" t="s">
        <v>491</v>
      </c>
      <c r="C175" s="10"/>
      <c r="F175" s="17" t="s">
        <v>492</v>
      </c>
      <c r="H175" s="126"/>
      <c r="J175" s="36"/>
      <c r="K175" s="29"/>
      <c r="M175" s="76"/>
      <c r="N175" s="24"/>
      <c r="O175" s="18"/>
    </row>
    <row r="176" spans="1:20" ht="14.25" x14ac:dyDescent="0.15">
      <c r="A176" s="149" t="s">
        <v>493</v>
      </c>
      <c r="B176" s="17" t="s">
        <v>494</v>
      </c>
      <c r="C176" s="10"/>
      <c r="F176" s="17" t="s">
        <v>495</v>
      </c>
      <c r="H176" s="126"/>
      <c r="J176" s="36"/>
      <c r="K176" s="29"/>
      <c r="M176" s="76"/>
      <c r="N176" s="24"/>
      <c r="O176" s="18"/>
    </row>
    <row r="177" spans="1:15" ht="14.25" x14ac:dyDescent="0.15">
      <c r="A177" s="150" t="s">
        <v>496</v>
      </c>
      <c r="B177" s="17" t="s">
        <v>497</v>
      </c>
      <c r="C177" s="10"/>
      <c r="F177" s="17" t="s">
        <v>498</v>
      </c>
      <c r="H177" s="126"/>
      <c r="J177" s="36"/>
      <c r="K177" s="29"/>
      <c r="M177" s="76"/>
      <c r="N177" s="24"/>
      <c r="O177" s="18"/>
    </row>
    <row r="178" spans="1:15" ht="14.25" x14ac:dyDescent="0.15">
      <c r="A178" s="151" t="s">
        <v>499</v>
      </c>
      <c r="C178" s="10"/>
      <c r="F178" s="137" t="s">
        <v>500</v>
      </c>
      <c r="G178" s="138"/>
      <c r="H178" s="139"/>
      <c r="J178" s="36"/>
      <c r="K178" s="29"/>
      <c r="M178" s="76"/>
      <c r="N178" s="24"/>
      <c r="O178" s="18"/>
    </row>
    <row r="179" spans="1:15" ht="15.75" thickBot="1" x14ac:dyDescent="0.2">
      <c r="A179" s="152" t="s">
        <v>501</v>
      </c>
      <c r="C179" s="10"/>
      <c r="F179" s="17" t="s">
        <v>502</v>
      </c>
      <c r="H179" s="126"/>
      <c r="K179" s="29"/>
      <c r="O179" s="18"/>
    </row>
    <row r="180" spans="1:15" x14ac:dyDescent="0.15">
      <c r="C180" s="10"/>
      <c r="F180" s="171" t="s">
        <v>503</v>
      </c>
      <c r="G180" s="172"/>
      <c r="H180" s="173"/>
      <c r="I180" s="172"/>
      <c r="K180" s="29"/>
      <c r="O180" s="18"/>
    </row>
    <row r="181" spans="1:15" ht="15.75" customHeight="1" thickBot="1" x14ac:dyDescent="0.2">
      <c r="C181" s="10"/>
      <c r="H181" s="126"/>
      <c r="K181" s="29"/>
      <c r="O181" s="18"/>
    </row>
    <row r="182" spans="1:15" ht="15" customHeight="1" thickBot="1" x14ac:dyDescent="0.2">
      <c r="A182" s="200" t="s">
        <v>504</v>
      </c>
      <c r="B182" s="201"/>
      <c r="C182" s="201"/>
      <c r="D182" s="202"/>
      <c r="K182" s="29"/>
      <c r="O182" s="18"/>
    </row>
    <row r="183" spans="1:15" ht="42.75" customHeight="1" thickBot="1" x14ac:dyDescent="0.2">
      <c r="A183" s="203" t="s">
        <v>505</v>
      </c>
      <c r="B183" s="204"/>
      <c r="C183" s="203" t="s">
        <v>506</v>
      </c>
      <c r="D183" s="204"/>
      <c r="K183" s="29"/>
      <c r="O183" s="18"/>
    </row>
    <row r="184" spans="1:15" ht="47.45" customHeight="1" x14ac:dyDescent="0.15">
      <c r="A184" s="107" t="s">
        <v>507</v>
      </c>
      <c r="B184" s="108" t="s">
        <v>508</v>
      </c>
      <c r="C184" s="205" t="s">
        <v>509</v>
      </c>
      <c r="D184" s="206"/>
      <c r="K184" s="29"/>
      <c r="O184" s="18"/>
    </row>
    <row r="185" spans="1:15" ht="23.45" customHeight="1" x14ac:dyDescent="0.15">
      <c r="A185" s="109" t="s">
        <v>510</v>
      </c>
      <c r="B185" s="110" t="s">
        <v>511</v>
      </c>
      <c r="C185" s="111" t="s">
        <v>512</v>
      </c>
      <c r="D185" s="207" t="s">
        <v>513</v>
      </c>
      <c r="K185" s="29"/>
      <c r="O185" s="18"/>
    </row>
    <row r="186" spans="1:15" ht="22.9" customHeight="1" x14ac:dyDescent="0.15">
      <c r="A186" s="109" t="s">
        <v>514</v>
      </c>
      <c r="B186" s="110" t="s">
        <v>515</v>
      </c>
      <c r="C186" s="111" t="s">
        <v>512</v>
      </c>
      <c r="D186" s="208"/>
      <c r="K186" s="29"/>
      <c r="O186" s="18"/>
    </row>
    <row r="187" spans="1:15" ht="23.45" customHeight="1" x14ac:dyDescent="0.15">
      <c r="A187" s="109" t="s">
        <v>516</v>
      </c>
      <c r="B187" s="110" t="s">
        <v>517</v>
      </c>
      <c r="C187" s="111" t="s">
        <v>512</v>
      </c>
      <c r="D187" s="208"/>
      <c r="K187" s="29"/>
      <c r="O187" s="18"/>
    </row>
    <row r="188" spans="1:15" ht="29.45" customHeight="1" thickBot="1" x14ac:dyDescent="0.2">
      <c r="A188" s="112" t="s">
        <v>518</v>
      </c>
      <c r="B188" s="113" t="s">
        <v>519</v>
      </c>
      <c r="C188" s="114" t="s">
        <v>512</v>
      </c>
      <c r="D188" s="209"/>
      <c r="K188" s="29"/>
      <c r="O188" s="18"/>
    </row>
    <row r="189" spans="1:15" x14ac:dyDescent="0.15">
      <c r="C189" s="10"/>
      <c r="H189" s="126"/>
      <c r="K189" s="29"/>
      <c r="O189" s="18"/>
    </row>
    <row r="190" spans="1:15" x14ac:dyDescent="0.15">
      <c r="C190" s="10"/>
      <c r="H190" s="126"/>
      <c r="K190" s="29"/>
      <c r="O190" s="18"/>
    </row>
    <row r="191" spans="1:15" x14ac:dyDescent="0.15">
      <c r="C191" s="10"/>
      <c r="H191" s="126"/>
      <c r="K191" s="29"/>
      <c r="O191" s="18"/>
    </row>
    <row r="192" spans="1:15" x14ac:dyDescent="0.15">
      <c r="C192" s="10"/>
      <c r="H192" s="126"/>
      <c r="K192" s="29"/>
      <c r="O192" s="18"/>
    </row>
    <row r="193" spans="3:15" x14ac:dyDescent="0.15">
      <c r="C193" s="10"/>
      <c r="H193" s="126"/>
      <c r="K193" s="29"/>
      <c r="O193" s="18"/>
    </row>
    <row r="194" spans="3:15" x14ac:dyDescent="0.15">
      <c r="C194" s="10"/>
      <c r="K194" s="30"/>
      <c r="O194" s="18"/>
    </row>
    <row r="195" spans="3:15" x14ac:dyDescent="0.15">
      <c r="C195" s="10"/>
      <c r="K195" s="31"/>
      <c r="O195" s="18"/>
    </row>
    <row r="196" spans="3:15" x14ac:dyDescent="0.15">
      <c r="C196" s="10"/>
      <c r="K196" s="31"/>
      <c r="O196" s="18"/>
    </row>
    <row r="197" spans="3:15" x14ac:dyDescent="0.15">
      <c r="C197" s="10"/>
      <c r="K197" s="31"/>
      <c r="O197" s="18"/>
    </row>
    <row r="198" spans="3:15" x14ac:dyDescent="0.15">
      <c r="C198" s="10"/>
      <c r="K198" s="31"/>
      <c r="O198" s="18"/>
    </row>
    <row r="199" spans="3:15" x14ac:dyDescent="0.15">
      <c r="C199" s="10"/>
      <c r="K199" s="31"/>
      <c r="O199" s="18"/>
    </row>
    <row r="200" spans="3:15" x14ac:dyDescent="0.15">
      <c r="C200" s="10"/>
      <c r="K200" s="31"/>
      <c r="O200" s="18"/>
    </row>
    <row r="201" spans="3:15" x14ac:dyDescent="0.15">
      <c r="C201" s="10"/>
      <c r="K201" s="31"/>
      <c r="O201" s="18"/>
    </row>
    <row r="202" spans="3:15" x14ac:dyDescent="0.15">
      <c r="C202" s="10"/>
      <c r="K202" s="31"/>
      <c r="O202" s="18"/>
    </row>
    <row r="203" spans="3:15" x14ac:dyDescent="0.15">
      <c r="C203" s="10"/>
      <c r="K203" s="31"/>
      <c r="O203" s="18"/>
    </row>
    <row r="204" spans="3:15" x14ac:dyDescent="0.15">
      <c r="C204" s="10"/>
      <c r="K204" s="31"/>
      <c r="O204" s="18"/>
    </row>
    <row r="205" spans="3:15" x14ac:dyDescent="0.15">
      <c r="C205" s="10"/>
      <c r="K205" s="31"/>
      <c r="O205" s="18"/>
    </row>
    <row r="206" spans="3:15" x14ac:dyDescent="0.15">
      <c r="C206" s="10"/>
      <c r="K206" s="31"/>
      <c r="O206" s="18"/>
    </row>
    <row r="207" spans="3:15" x14ac:dyDescent="0.15">
      <c r="C207" s="10"/>
      <c r="K207" s="31"/>
      <c r="O207" s="18"/>
    </row>
    <row r="208" spans="3:15" x14ac:dyDescent="0.15">
      <c r="C208" s="10"/>
      <c r="K208" s="31"/>
      <c r="O208" s="18"/>
    </row>
    <row r="209" spans="3:15" x14ac:dyDescent="0.15">
      <c r="C209" s="10"/>
      <c r="K209" s="31"/>
      <c r="O209" s="18"/>
    </row>
    <row r="210" spans="3:15" x14ac:dyDescent="0.15">
      <c r="C210" s="10"/>
      <c r="K210" s="31"/>
      <c r="O210" s="18"/>
    </row>
    <row r="211" spans="3:15" x14ac:dyDescent="0.15">
      <c r="C211" s="10"/>
      <c r="K211" s="31"/>
      <c r="O211" s="18"/>
    </row>
    <row r="212" spans="3:15" x14ac:dyDescent="0.15">
      <c r="C212" s="10"/>
      <c r="K212" s="31"/>
      <c r="O212" s="18"/>
    </row>
    <row r="213" spans="3:15" x14ac:dyDescent="0.15">
      <c r="C213" s="10"/>
      <c r="K213" s="31"/>
      <c r="O213" s="18"/>
    </row>
    <row r="214" spans="3:15" x14ac:dyDescent="0.15">
      <c r="C214" s="10"/>
      <c r="K214" s="31"/>
      <c r="O214" s="18"/>
    </row>
    <row r="215" spans="3:15" x14ac:dyDescent="0.15">
      <c r="C215" s="10"/>
      <c r="K215" s="31"/>
      <c r="O215" s="18"/>
    </row>
    <row r="216" spans="3:15" x14ac:dyDescent="0.15">
      <c r="C216" s="10"/>
      <c r="K216" s="31"/>
      <c r="O216" s="18"/>
    </row>
    <row r="217" spans="3:15" x14ac:dyDescent="0.15">
      <c r="C217" s="10"/>
      <c r="K217" s="31"/>
      <c r="O217" s="18"/>
    </row>
    <row r="218" spans="3:15" x14ac:dyDescent="0.15">
      <c r="C218" s="10"/>
      <c r="K218" s="31"/>
      <c r="O218" s="18"/>
    </row>
    <row r="219" spans="3:15" x14ac:dyDescent="0.15">
      <c r="C219" s="10"/>
      <c r="K219" s="31"/>
      <c r="O219" s="18"/>
    </row>
    <row r="220" spans="3:15" x14ac:dyDescent="0.15">
      <c r="C220" s="10"/>
      <c r="K220" s="31"/>
      <c r="O220" s="18"/>
    </row>
    <row r="221" spans="3:15" x14ac:dyDescent="0.15">
      <c r="C221" s="10"/>
      <c r="K221" s="31"/>
      <c r="O221" s="18"/>
    </row>
    <row r="222" spans="3:15" x14ac:dyDescent="0.15">
      <c r="C222" s="10"/>
      <c r="K222" s="31"/>
      <c r="O222" s="18"/>
    </row>
    <row r="223" spans="3:15" x14ac:dyDescent="0.15">
      <c r="C223" s="10"/>
      <c r="K223" s="31"/>
      <c r="O223" s="18"/>
    </row>
    <row r="224" spans="3:15" x14ac:dyDescent="0.15">
      <c r="C224" s="10"/>
      <c r="K224" s="31"/>
      <c r="O224" s="18"/>
    </row>
    <row r="225" spans="3:15" x14ac:dyDescent="0.15">
      <c r="C225" s="10"/>
      <c r="K225" s="31"/>
      <c r="O225" s="18"/>
    </row>
    <row r="226" spans="3:15" x14ac:dyDescent="0.15">
      <c r="C226" s="10"/>
      <c r="K226" s="31"/>
      <c r="O226" s="18"/>
    </row>
    <row r="227" spans="3:15" x14ac:dyDescent="0.15">
      <c r="C227" s="10"/>
      <c r="K227" s="31"/>
      <c r="O227" s="18"/>
    </row>
    <row r="228" spans="3:15" x14ac:dyDescent="0.15">
      <c r="C228" s="10"/>
      <c r="K228" s="31"/>
      <c r="O228" s="18"/>
    </row>
    <row r="229" spans="3:15" x14ac:dyDescent="0.15">
      <c r="C229" s="10"/>
      <c r="K229" s="31"/>
      <c r="O229" s="18"/>
    </row>
    <row r="230" spans="3:15" x14ac:dyDescent="0.15">
      <c r="C230" s="10"/>
      <c r="K230" s="31"/>
      <c r="O230" s="18"/>
    </row>
    <row r="231" spans="3:15" x14ac:dyDescent="0.15">
      <c r="C231" s="10"/>
      <c r="K231" s="31"/>
      <c r="O231" s="18"/>
    </row>
    <row r="232" spans="3:15" x14ac:dyDescent="0.15">
      <c r="C232" s="10"/>
      <c r="K232" s="31"/>
      <c r="O232" s="18"/>
    </row>
    <row r="233" spans="3:15" x14ac:dyDescent="0.15">
      <c r="C233" s="10"/>
      <c r="K233" s="31"/>
      <c r="O233" s="18"/>
    </row>
    <row r="234" spans="3:15" x14ac:dyDescent="0.15">
      <c r="C234" s="10"/>
      <c r="K234" s="31"/>
      <c r="O234" s="18"/>
    </row>
    <row r="235" spans="3:15" x14ac:dyDescent="0.15">
      <c r="C235" s="10"/>
      <c r="K235" s="31"/>
      <c r="O235" s="18"/>
    </row>
    <row r="236" spans="3:15" x14ac:dyDescent="0.15">
      <c r="C236" s="10"/>
      <c r="K236" s="31"/>
      <c r="O236" s="18"/>
    </row>
    <row r="237" spans="3:15" x14ac:dyDescent="0.15">
      <c r="C237" s="10"/>
      <c r="K237" s="31"/>
      <c r="O237" s="18"/>
    </row>
    <row r="238" spans="3:15" x14ac:dyDescent="0.15">
      <c r="C238" s="10"/>
      <c r="K238" s="31"/>
      <c r="O238" s="18"/>
    </row>
    <row r="239" spans="3:15" x14ac:dyDescent="0.15">
      <c r="C239" s="10"/>
      <c r="K239" s="31"/>
      <c r="O239" s="18"/>
    </row>
    <row r="240" spans="3:15" x14ac:dyDescent="0.15">
      <c r="C240" s="10"/>
      <c r="K240" s="31"/>
      <c r="O240" s="18"/>
    </row>
    <row r="241" spans="3:15" x14ac:dyDescent="0.15">
      <c r="C241" s="10"/>
      <c r="K241" s="31"/>
      <c r="O241" s="18"/>
    </row>
    <row r="242" spans="3:15" x14ac:dyDescent="0.15">
      <c r="C242" s="10"/>
    </row>
    <row r="243" spans="3:15" x14ac:dyDescent="0.15">
      <c r="C243" s="21"/>
    </row>
  </sheetData>
  <autoFilter ref="A1:O168" xr:uid="{00000000-0009-0000-0000-000000000000}"/>
  <mergeCells count="5">
    <mergeCell ref="A182:D182"/>
    <mergeCell ref="A183:B183"/>
    <mergeCell ref="C183:D183"/>
    <mergeCell ref="C184:D184"/>
    <mergeCell ref="D185:D188"/>
  </mergeCells>
  <pageMargins left="0.7" right="0.7" top="0.75" bottom="0.75" header="0.3" footer="0.3"/>
  <pageSetup scale="44" orientation="landscape" horizontalDpi="1200" verticalDpi="1200" r:id="rId1"/>
  <headerFooter>
    <oddFooter>&amp;L&amp;A of &amp;F&amp;C&amp;P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1</vt:lpstr>
      <vt:lpstr>'Attachment 1'!Print_Area</vt:lpstr>
      <vt:lpstr>'Attachment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Shirley Christoffersen</dc:creator>
  <cp:keywords/>
  <dc:description/>
  <cp:lastModifiedBy>Ashley Jared</cp:lastModifiedBy>
  <cp:revision/>
  <dcterms:created xsi:type="dcterms:W3CDTF">2005-02-18T19:31:19Z</dcterms:created>
  <dcterms:modified xsi:type="dcterms:W3CDTF">2023-03-28T14:14:09Z</dcterms:modified>
  <cp:category/>
  <cp:contentStatus/>
</cp:coreProperties>
</file>