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defaultThemeVersion="124226"/>
  <mc:AlternateContent xmlns:mc="http://schemas.openxmlformats.org/markup-compatibility/2006">
    <mc:Choice Requires="x15">
      <x15ac:absPath xmlns:x15ac="http://schemas.microsoft.com/office/spreadsheetml/2010/11/ac" url="https://iowa1-my.sharepoint.com/personal/ashley_jared_iowafinance_com/Documents/Desktop/"/>
    </mc:Choice>
  </mc:AlternateContent>
  <xr:revisionPtr revIDLastSave="0" documentId="8_{86D71964-152A-44E6-9629-DDB5C35C1E8C}" xr6:coauthVersionLast="47" xr6:coauthVersionMax="47" xr10:uidLastSave="{00000000-0000-0000-0000-000000000000}"/>
  <bookViews>
    <workbookView xWindow="-120" yWindow="-120" windowWidth="29040" windowHeight="15720" xr2:uid="{00000000-000D-0000-FFFF-FFFF00000000}"/>
  </bookViews>
  <sheets>
    <sheet name="Attachment 1" sheetId="1" r:id="rId1"/>
    <sheet name="Sheet1" sheetId="2" state="hidden" r:id="rId2"/>
  </sheets>
  <externalReferences>
    <externalReference r:id="rId3"/>
  </externalReferences>
  <definedNames>
    <definedName name="_xlnm._FilterDatabase" localSheetId="0" hidden="1">'Attachment 1'!$A$1:$T$250</definedName>
    <definedName name="NeedsCat2">[1]Sheet2!$A$1:$A$22</definedName>
    <definedName name="PPS_Sort">'Attachment 1'!$A$1:$P$181</definedName>
    <definedName name="_xlnm.Print_Area" localSheetId="0">'Attachment 1'!$A$1:$P$211</definedName>
    <definedName name="_xlnm.Print_Titles" localSheetId="0">'Attachment 1'!$1:$1</definedName>
    <definedName name="Sort_Range">'Attachment 1'!#REF!</definedName>
    <definedName name="Z_6E42D615_9D51_4AB7_82C4_172E06959836_.wvu.PrintArea" localSheetId="0" hidden="1">'Attachment 1'!#REF!</definedName>
    <definedName name="Z_BDCAA49D_526F_4C5D_A5D0_B80FC7076647_.wvu.PrintArea" localSheetId="0" hidden="1">'Attachment 1'!#REF!</definedName>
  </definedNames>
  <calcPr calcId="191028"/>
  <customWorkbookViews>
    <customWorkbookView name="Patti Cale-Finnegan - Personal View" guid="{6E42D615-9D51-4AB7-82C4-172E06959836}" mergeInterval="0" personalView="1" maximized="1" windowWidth="1396" windowHeight="844" tabRatio="274" activeSheetId="1"/>
    <customWorkbookView name="Gabe Lee - Personal View" guid="{BDCAA49D-526F-4C5D-A5D0-B80FC7076647}" mergeInterval="0" personalView="1" maximized="1" windowWidth="1020" windowHeight="632" tabRatio="2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4" i="1" l="1"/>
  <c r="L184" i="1"/>
  <c r="K184" i="1"/>
  <c r="O110" i="1"/>
  <c r="O21" i="1"/>
  <c r="O169" i="1"/>
  <c r="O19" i="1"/>
  <c r="O109" i="1"/>
  <c r="O20" i="1"/>
  <c r="O157" i="1"/>
  <c r="O144" i="1"/>
  <c r="O99" i="1"/>
  <c r="O131" i="1"/>
  <c r="O130" i="1"/>
  <c r="O67" i="1"/>
  <c r="O96" i="1"/>
  <c r="O128" i="1"/>
  <c r="O171" i="1"/>
  <c r="O173" i="1"/>
  <c r="O89" i="1"/>
  <c r="O33" i="1"/>
  <c r="O36" i="1"/>
  <c r="O103" i="1"/>
  <c r="O149" i="1"/>
  <c r="O22" i="1"/>
  <c r="O35" i="1"/>
  <c r="O162" i="1"/>
  <c r="O55" i="1"/>
  <c r="O34" i="1"/>
  <c r="O38" i="1"/>
  <c r="O50" i="1"/>
  <c r="O91" i="1"/>
  <c r="O52" i="1"/>
  <c r="O32" i="1"/>
  <c r="O125" i="1"/>
  <c r="O132" i="1"/>
  <c r="O53" i="1"/>
  <c r="O54" i="1"/>
  <c r="O139" i="1"/>
  <c r="O168" i="1"/>
  <c r="O163" i="1"/>
  <c r="O161" i="1"/>
  <c r="O1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Jeanne [DNR]</author>
    <author>Seyffer, Amy [DNR]</author>
  </authors>
  <commentList>
    <comment ref="B3" authorId="0" shapeId="0" xr:uid="{00000000-0006-0000-0100-000001000000}">
      <text>
        <r>
          <rPr>
            <b/>
            <sz val="9"/>
            <color indexed="81"/>
            <rFont val="Tahoma"/>
            <family val="2"/>
          </rPr>
          <t>Johnson, Jeanne [DNR]:</t>
        </r>
        <r>
          <rPr>
            <sz val="9"/>
            <color indexed="81"/>
            <rFont val="Tahoma"/>
            <family val="2"/>
          </rPr>
          <t xml:space="preserve">
Sewer Revenue</t>
        </r>
      </text>
    </comment>
    <comment ref="B4" authorId="0" shapeId="0" xr:uid="{00000000-0006-0000-0100-000002000000}">
      <text>
        <r>
          <rPr>
            <b/>
            <sz val="9"/>
            <color indexed="81"/>
            <rFont val="Tahoma"/>
            <family val="2"/>
          </rPr>
          <t>Johnson, Jeanne [DNR]:</t>
        </r>
        <r>
          <rPr>
            <sz val="9"/>
            <color indexed="81"/>
            <rFont val="Tahoma"/>
            <family val="2"/>
          </rPr>
          <t xml:space="preserve">
Stormwater Revenue</t>
        </r>
      </text>
    </comment>
    <comment ref="B6" authorId="0" shapeId="0" xr:uid="{00000000-0006-0000-0100-000003000000}">
      <text>
        <r>
          <rPr>
            <b/>
            <sz val="9"/>
            <color indexed="81"/>
            <rFont val="Tahoma"/>
            <family val="2"/>
          </rPr>
          <t>Johnson, Jeanne [DNR]:</t>
        </r>
        <r>
          <rPr>
            <sz val="9"/>
            <color indexed="81"/>
            <rFont val="Tahoma"/>
            <family val="2"/>
          </rPr>
          <t xml:space="preserve">
Stormwater Revenue</t>
        </r>
      </text>
    </comment>
    <comment ref="I7" authorId="0" shapeId="0" xr:uid="{00000000-0006-0000-0100-000004000000}">
      <text>
        <r>
          <rPr>
            <b/>
            <sz val="9"/>
            <color indexed="81"/>
            <rFont val="Tahoma"/>
            <family val="2"/>
          </rPr>
          <t>Johnson, Jeanne [DNR]:</t>
        </r>
        <r>
          <rPr>
            <sz val="9"/>
            <color indexed="81"/>
            <rFont val="Tahoma"/>
            <family val="2"/>
          </rPr>
          <t xml:space="preserve">
1st payment</t>
        </r>
      </text>
    </comment>
    <comment ref="I8" authorId="0" shapeId="0" xr:uid="{00000000-0006-0000-0100-000005000000}">
      <text>
        <r>
          <rPr>
            <b/>
            <sz val="9"/>
            <color indexed="81"/>
            <rFont val="Tahoma"/>
            <family val="2"/>
          </rPr>
          <t>Johnson, Jeanne [DNR]:</t>
        </r>
        <r>
          <rPr>
            <sz val="9"/>
            <color indexed="81"/>
            <rFont val="Tahoma"/>
            <family val="2"/>
          </rPr>
          <t xml:space="preserve">
2md pmt</t>
        </r>
      </text>
    </comment>
    <comment ref="B16" authorId="1" shapeId="0" xr:uid="{00000000-0006-0000-0100-000006000000}">
      <text>
        <r>
          <rPr>
            <b/>
            <sz val="9"/>
            <color indexed="81"/>
            <rFont val="Tahoma"/>
            <family val="2"/>
          </rPr>
          <t>Seyffer, Amy [DNR]:</t>
        </r>
        <r>
          <rPr>
            <sz val="9"/>
            <color indexed="81"/>
            <rFont val="Tahoma"/>
            <family val="2"/>
          </rPr>
          <t xml:space="preserve">
Loan Number: C0989G</t>
        </r>
      </text>
    </comment>
    <comment ref="I19" authorId="0" shapeId="0" xr:uid="{00000000-0006-0000-0100-000007000000}">
      <text>
        <r>
          <rPr>
            <b/>
            <sz val="9"/>
            <color indexed="81"/>
            <rFont val="Tahoma"/>
            <family val="2"/>
          </rPr>
          <t>Johnson, Jeanne [DNR]:</t>
        </r>
        <r>
          <rPr>
            <sz val="9"/>
            <color indexed="81"/>
            <rFont val="Tahoma"/>
            <family val="2"/>
          </rPr>
          <t xml:space="preserve">
1st loan C0892G</t>
        </r>
      </text>
    </comment>
    <comment ref="I20" authorId="0" shapeId="0" xr:uid="{00000000-0006-0000-0100-000008000000}">
      <text>
        <r>
          <rPr>
            <b/>
            <sz val="9"/>
            <color indexed="81"/>
            <rFont val="Tahoma"/>
            <family val="2"/>
          </rPr>
          <t>Johnson, Jeanne [DNR]:</t>
        </r>
        <r>
          <rPr>
            <sz val="9"/>
            <color indexed="81"/>
            <rFont val="Tahoma"/>
            <family val="2"/>
          </rPr>
          <t xml:space="preserve">
2nd loan C0929R - CS1920794-G1</t>
        </r>
      </text>
    </comment>
  </commentList>
</comments>
</file>

<file path=xl/sharedStrings.xml><?xml version="1.0" encoding="utf-8"?>
<sst xmlns="http://schemas.openxmlformats.org/spreadsheetml/2006/main" count="1602" uniqueCount="802">
  <si>
    <t>Project Name</t>
  </si>
  <si>
    <t>NPDES No.</t>
  </si>
  <si>
    <t>Project Number</t>
  </si>
  <si>
    <t>CWSRF No.</t>
  </si>
  <si>
    <t>Project Description</t>
  </si>
  <si>
    <t>IUP Yr</t>
  </si>
  <si>
    <t>Quarter</t>
  </si>
  <si>
    <t>Needs Category</t>
  </si>
  <si>
    <t>Priority Points</t>
  </si>
  <si>
    <t>Project Status</t>
  </si>
  <si>
    <t>Original IUP Funding Request (estimate)</t>
  </si>
  <si>
    <t>Current Funding Request</t>
  </si>
  <si>
    <t>Date Loan Signed</t>
  </si>
  <si>
    <t>Loan Amount</t>
  </si>
  <si>
    <t>Remaining Amount on IUP</t>
  </si>
  <si>
    <t>LF Eligible?</t>
  </si>
  <si>
    <t>Fort Dodge</t>
  </si>
  <si>
    <t>N/A</t>
  </si>
  <si>
    <t>PD-CW-23-58</t>
  </si>
  <si>
    <t>Wastewater Treament System Planning Study</t>
  </si>
  <si>
    <t>P&amp;D</t>
  </si>
  <si>
    <t>P</t>
  </si>
  <si>
    <t>NA</t>
  </si>
  <si>
    <t>Emmetsburg</t>
  </si>
  <si>
    <t>PD-CW-23-57</t>
  </si>
  <si>
    <t>Wastewater Treatment Facility Improvements</t>
  </si>
  <si>
    <t>Allerton</t>
  </si>
  <si>
    <t>PD-CW-23-56</t>
  </si>
  <si>
    <t>Improvements to South Wastewater Treatment Plant</t>
  </si>
  <si>
    <t>Martensdale</t>
  </si>
  <si>
    <t>PD-CW-23-45</t>
  </si>
  <si>
    <t>Wastewater Treatment Site Lift Station Improvements</t>
  </si>
  <si>
    <t>Bettendorf</t>
  </si>
  <si>
    <t>PD-CW-23-48</t>
  </si>
  <si>
    <t>P&amp;D for Sanitary Sewer Lift Station</t>
  </si>
  <si>
    <t>Anamosa</t>
  </si>
  <si>
    <t>PD-CW-23-46</t>
  </si>
  <si>
    <t>P&amp;D for Sluge Handling System Implrovemnts</t>
  </si>
  <si>
    <t>Cass County Environmental Control Agency</t>
  </si>
  <si>
    <t>GNS23-03</t>
  </si>
  <si>
    <t>Landfill Closure  &amp; Transfer Station Installation</t>
  </si>
  <si>
    <t>TBD</t>
  </si>
  <si>
    <t>GNS</t>
  </si>
  <si>
    <t>Webster City</t>
  </si>
  <si>
    <t>S2017-0216A</t>
  </si>
  <si>
    <t>CS1921085 01</t>
  </si>
  <si>
    <t>II</t>
  </si>
  <si>
    <t>Ida Grove</t>
  </si>
  <si>
    <t>S2019-0337A</t>
  </si>
  <si>
    <t>CS1921095 01</t>
  </si>
  <si>
    <t>Muscatine</t>
  </si>
  <si>
    <t>S2022-0036A</t>
  </si>
  <si>
    <t>CS1921092 01</t>
  </si>
  <si>
    <t>West Hill Area Sanitary and Storm Sewer Separation Phase 6C</t>
  </si>
  <si>
    <t>V</t>
  </si>
  <si>
    <t>Cedar Rapids</t>
  </si>
  <si>
    <t>W2023-0283A</t>
  </si>
  <si>
    <t>CS1921108 01</t>
  </si>
  <si>
    <t>Cedar Rapids WPCF PFAS Source and Treatability Study</t>
  </si>
  <si>
    <t xml:space="preserve">BIL PFAS/EC Eligible </t>
  </si>
  <si>
    <t>WRA</t>
  </si>
  <si>
    <t>W2022-0186A</t>
  </si>
  <si>
    <t>CS1921093 01</t>
  </si>
  <si>
    <t>WRF Effluent Pumping Improvements</t>
  </si>
  <si>
    <t>I</t>
  </si>
  <si>
    <t>Waterloo</t>
  </si>
  <si>
    <t>S2017-0342A</t>
  </si>
  <si>
    <t>CS1921096 01</t>
  </si>
  <si>
    <t>Final Clarifier No. 3 Rehabilitation</t>
  </si>
  <si>
    <t>Cumming</t>
  </si>
  <si>
    <t>W2023-0198A</t>
  </si>
  <si>
    <t>CS1921098 01</t>
  </si>
  <si>
    <t>Sanitary Sewer Collection System Improvements</t>
  </si>
  <si>
    <t>III-B</t>
  </si>
  <si>
    <t>Not Eligible</t>
  </si>
  <si>
    <t>S2019-0363A</t>
  </si>
  <si>
    <t>CS1921094 01</t>
  </si>
  <si>
    <t>WRA Sewer Lining Phase 3</t>
  </si>
  <si>
    <t>Sumner</t>
  </si>
  <si>
    <t>W2022-0460A</t>
  </si>
  <si>
    <t>CS1921097 01</t>
  </si>
  <si>
    <t>Sumner Wastewater Upgrades 2023</t>
  </si>
  <si>
    <t>Coralville</t>
  </si>
  <si>
    <t>PD-CW-23-39</t>
  </si>
  <si>
    <t>P&amp;D For New Force Main</t>
  </si>
  <si>
    <t>Johnston</t>
  </si>
  <si>
    <t>PD-CW-23-38</t>
  </si>
  <si>
    <t>P&amp;D For Stormwater Quality Improvements</t>
  </si>
  <si>
    <t>L</t>
  </si>
  <si>
    <t>Swisher</t>
  </si>
  <si>
    <t>PD-CW-23-35</t>
  </si>
  <si>
    <t>P&amp;D For Sanitary Sewer Upgrade</t>
  </si>
  <si>
    <t>Danville</t>
  </si>
  <si>
    <t>PD-CW-23-34</t>
  </si>
  <si>
    <t>P&amp;D For Upgrades to Wastewater Treatment Plant</t>
  </si>
  <si>
    <t>Ridgeway</t>
  </si>
  <si>
    <t>PD-CW-23-29</t>
  </si>
  <si>
    <t>P&amp;D for Lagoon Improvements</t>
  </si>
  <si>
    <t>Oskaloosa</t>
  </si>
  <si>
    <t>W2022-0004A</t>
  </si>
  <si>
    <t>CS1921088-01</t>
  </si>
  <si>
    <t>Eligible 2022</t>
  </si>
  <si>
    <t>Treynor</t>
  </si>
  <si>
    <t>S2018-0251A</t>
  </si>
  <si>
    <t>CS1921091-01</t>
  </si>
  <si>
    <t>Wastewater Treatment Facility Upgrades</t>
  </si>
  <si>
    <t>Laurel</t>
  </si>
  <si>
    <t>S2015-0037A</t>
  </si>
  <si>
    <t>CS1921073-01</t>
  </si>
  <si>
    <t>Swea City</t>
  </si>
  <si>
    <t>W2020-0123A</t>
  </si>
  <si>
    <t>CS1921087-01</t>
  </si>
  <si>
    <t>Wastewater System Improvements</t>
  </si>
  <si>
    <t>Crescent</t>
  </si>
  <si>
    <t>W2022-0175A</t>
  </si>
  <si>
    <t>CS1921081-01</t>
  </si>
  <si>
    <t>Wastewater Facility Improvements</t>
  </si>
  <si>
    <t>W2023-0059A</t>
  </si>
  <si>
    <t>CS1921086-01</t>
  </si>
  <si>
    <t>Oakdale Boulevard Force Main</t>
  </si>
  <si>
    <t>Oelwein</t>
  </si>
  <si>
    <t>W2023-0069A</t>
  </si>
  <si>
    <t>CS1921090-01</t>
  </si>
  <si>
    <t>Reed Bed Expansion and EQ Liner Replacement</t>
  </si>
  <si>
    <t>Eagle Grove</t>
  </si>
  <si>
    <t>S2022-0384A</t>
  </si>
  <si>
    <t>CS1921089-01</t>
  </si>
  <si>
    <t>Highway 17 Lift Station &amp; Collection System Improvements</t>
  </si>
  <si>
    <t>Ely</t>
  </si>
  <si>
    <t>W2023-0019A</t>
  </si>
  <si>
    <t>CS1921083-01</t>
  </si>
  <si>
    <t>Sanitary Sewer Rehabilitation: Phase 1</t>
  </si>
  <si>
    <t>III-A</t>
  </si>
  <si>
    <t>Winfield</t>
  </si>
  <si>
    <t>4493001</t>
  </si>
  <si>
    <t>PD-CW-23-12</t>
  </si>
  <si>
    <t>P&amp;D for Lift Station Upgrades</t>
  </si>
  <si>
    <t>PD-CW-23-26</t>
  </si>
  <si>
    <t>P&amp;D For WWTP Improvements</t>
  </si>
  <si>
    <t>Story City</t>
  </si>
  <si>
    <t>PD-CW-23-11</t>
  </si>
  <si>
    <t>P&amp;D for Phases 2 and 3 WWTF Improvements</t>
  </si>
  <si>
    <t>Radcliffe</t>
  </si>
  <si>
    <t>PD-CW-23-13</t>
  </si>
  <si>
    <t>P&amp;D for Sewer System Rehab</t>
  </si>
  <si>
    <t>Holstein</t>
  </si>
  <si>
    <t>PD-CW-23-27</t>
  </si>
  <si>
    <t>PD-CW-23-16</t>
  </si>
  <si>
    <t>P&amp;D for Sanitayr Mains Rehabilitation</t>
  </si>
  <si>
    <t xml:space="preserve"> PD-CW-23-25</t>
  </si>
  <si>
    <t>P&amp;D for Lift Station Improvements</t>
  </si>
  <si>
    <t>Dubuque</t>
  </si>
  <si>
    <t>PD-CW-23-15</t>
  </si>
  <si>
    <t>P&amp;D for Sanitary Sewer Improvements</t>
  </si>
  <si>
    <t>PD-CW-23-14</t>
  </si>
  <si>
    <t>P&amp;D for Lift Station and Force Main Improvements</t>
  </si>
  <si>
    <t>GNS23-02</t>
  </si>
  <si>
    <t>Channel Stabilization Projects</t>
  </si>
  <si>
    <t>Akron</t>
  </si>
  <si>
    <t>W2021-0303A</t>
  </si>
  <si>
    <t>CS1921074-01</t>
  </si>
  <si>
    <t>S2018-0488A</t>
  </si>
  <si>
    <t>CS1921082-01</t>
  </si>
  <si>
    <t>Phase 2 and 3 WWTF Improvements</t>
  </si>
  <si>
    <t>S2021-0411A</t>
  </si>
  <si>
    <t>CS1921069-01</t>
  </si>
  <si>
    <t>WPC Solids Improvements (Contract 2)</t>
  </si>
  <si>
    <t>W2022-0328A</t>
  </si>
  <si>
    <t>CS1921072-01</t>
  </si>
  <si>
    <t>Wastewater Improvements 2022</t>
  </si>
  <si>
    <t>McGregor</t>
  </si>
  <si>
    <t>S2022-0425A</t>
  </si>
  <si>
    <t>CS1921075-01</t>
  </si>
  <si>
    <t xml:space="preserve">WWTP Influent Screen </t>
  </si>
  <si>
    <t>S2022-0402A</t>
  </si>
  <si>
    <t>CS1921080-01</t>
  </si>
  <si>
    <t>Eagle Street and Althauser Street Water &amp; Sewer Replacement</t>
  </si>
  <si>
    <t>IIIA</t>
  </si>
  <si>
    <t>Farley</t>
  </si>
  <si>
    <t>W2022-0268A</t>
  </si>
  <si>
    <t>CS1921077-01</t>
  </si>
  <si>
    <t>3rd Avenue SW Water &amp; Sewer Improvements</t>
  </si>
  <si>
    <t>Ladora</t>
  </si>
  <si>
    <t>S20217-0239A</t>
  </si>
  <si>
    <t>CS1921076-01</t>
  </si>
  <si>
    <t>Wastewater Improvements Phase II - Ladora Main Lift Station Replacement 2023</t>
  </si>
  <si>
    <t>IIIB</t>
  </si>
  <si>
    <t>Oakland</t>
  </si>
  <si>
    <t>7856001</t>
  </si>
  <si>
    <t>PD-CW-23-07</t>
  </si>
  <si>
    <t>P&amp;D for Wastewater Treatment System Upgrades</t>
  </si>
  <si>
    <t>Dedham</t>
  </si>
  <si>
    <t>1433001</t>
  </si>
  <si>
    <t>PD-CW-23-06</t>
  </si>
  <si>
    <t>58255645</t>
  </si>
  <si>
    <t>PD-CW-23-05</t>
  </si>
  <si>
    <t>P&amp;D for Landfill Closure  &amp; Transfer Station Installation</t>
  </si>
  <si>
    <t>0058521</t>
  </si>
  <si>
    <t>PD-CW-23-04</t>
  </si>
  <si>
    <t>P&amp;D for New Lift Station</t>
  </si>
  <si>
    <t>0970001</t>
  </si>
  <si>
    <t>PD-CW-23-02</t>
  </si>
  <si>
    <t>P&amp;D for Wastewater System Upgrades</t>
  </si>
  <si>
    <t>PD-CW-23-01</t>
  </si>
  <si>
    <t>West Des Moines</t>
  </si>
  <si>
    <t>GNS23-01</t>
  </si>
  <si>
    <t>Blue Creek Stormwater Detention Facilities</t>
  </si>
  <si>
    <t>Evansdale</t>
  </si>
  <si>
    <t>W2018-0318A</t>
  </si>
  <si>
    <t>CS1921065 01</t>
  </si>
  <si>
    <t>WWTP Improvements 2021</t>
  </si>
  <si>
    <t>Mingo</t>
  </si>
  <si>
    <t>W2021-0260A</t>
  </si>
  <si>
    <t>CS1921012-01</t>
  </si>
  <si>
    <t>Wastewater Treatment Plant Improvements</t>
  </si>
  <si>
    <t>Cherokee</t>
  </si>
  <si>
    <t>W2021-0209A</t>
  </si>
  <si>
    <t>CS1921057-01</t>
  </si>
  <si>
    <t>WRF Nutrient Reduction Improvements</t>
  </si>
  <si>
    <t>Aurelia</t>
  </si>
  <si>
    <t>W2022-0308A</t>
  </si>
  <si>
    <t>CS1921064 01</t>
  </si>
  <si>
    <t>Willow Street Sanitary Sewer Replacement</t>
  </si>
  <si>
    <t>Fostoria</t>
  </si>
  <si>
    <t>W2022-0235A</t>
  </si>
  <si>
    <t>CS1921066-01</t>
  </si>
  <si>
    <t>2022 Sanitary Sewer Rehabilitation</t>
  </si>
  <si>
    <t>Hospers</t>
  </si>
  <si>
    <t>W2022-0263A</t>
  </si>
  <si>
    <t>CS1921067-01</t>
  </si>
  <si>
    <t>2nd Ave Paving &amp; Utility Improvements</t>
  </si>
  <si>
    <t>Ionia</t>
  </si>
  <si>
    <t>W2022-0184A</t>
  </si>
  <si>
    <t>CS1921068-01</t>
  </si>
  <si>
    <t>Wastewater Improvements</t>
  </si>
  <si>
    <t>W2022-0320A</t>
  </si>
  <si>
    <t>CS1921070-01</t>
  </si>
  <si>
    <t>Auburn-Custer Sanitary Sewer Reconstruction</t>
  </si>
  <si>
    <t>W2022-0310</t>
  </si>
  <si>
    <t>CS1921071-01</t>
  </si>
  <si>
    <t>Central Trunk Sewer</t>
  </si>
  <si>
    <t>IVB</t>
  </si>
  <si>
    <t>Milo</t>
  </si>
  <si>
    <t>9155001</t>
  </si>
  <si>
    <t>W2021-0111A</t>
  </si>
  <si>
    <t>CS1921054 01</t>
  </si>
  <si>
    <t xml:space="preserve">Wastewater Treatment Facility Improvements </t>
  </si>
  <si>
    <t>Earlham</t>
  </si>
  <si>
    <t>6115001</t>
  </si>
  <si>
    <t>W2020-0448A</t>
  </si>
  <si>
    <t>CS1921055 01</t>
  </si>
  <si>
    <t>Earlham Lagoon Upgrades</t>
  </si>
  <si>
    <t>New Hartford</t>
  </si>
  <si>
    <t>1271001</t>
  </si>
  <si>
    <t>W2022-0029A</t>
  </si>
  <si>
    <t>CS1921058 01</t>
  </si>
  <si>
    <t>Primghar</t>
  </si>
  <si>
    <t>7155001</t>
  </si>
  <si>
    <t>W2021-0194A</t>
  </si>
  <si>
    <t>CS1921051 01</t>
  </si>
  <si>
    <t>WWTF Improvements</t>
  </si>
  <si>
    <t>W2017-0391A</t>
  </si>
  <si>
    <t>CS1921053 01</t>
  </si>
  <si>
    <t>7048001</t>
  </si>
  <si>
    <t>CS1921056 01</t>
  </si>
  <si>
    <t>West Hill Area Sewer Separation Project - Phase 6A and 6B</t>
  </si>
  <si>
    <t>Elgin</t>
  </si>
  <si>
    <t>3338001</t>
  </si>
  <si>
    <t>W2022-0105A</t>
  </si>
  <si>
    <t>CS1921059 01</t>
  </si>
  <si>
    <t>WWTP Liner Replacement</t>
  </si>
  <si>
    <t>Sibley</t>
  </si>
  <si>
    <t>7245001</t>
  </si>
  <si>
    <t>W2021-0398A</t>
  </si>
  <si>
    <t>CS1921060 01</t>
  </si>
  <si>
    <t>Whittemore</t>
  </si>
  <si>
    <t>5595001</t>
  </si>
  <si>
    <t>W2021-0455A</t>
  </si>
  <si>
    <t>CS1921050 01</t>
  </si>
  <si>
    <t>Sanitary Sewer Collection System I/I Reduction - Phase 1A</t>
  </si>
  <si>
    <t>Waukee</t>
  </si>
  <si>
    <t>W2022-0164A</t>
  </si>
  <si>
    <t>CS1921063-01</t>
  </si>
  <si>
    <t>NE Sewer Outfall Facility</t>
  </si>
  <si>
    <t>Crystal Lake</t>
  </si>
  <si>
    <t>4115001</t>
  </si>
  <si>
    <t>W2021-0426A</t>
  </si>
  <si>
    <t>CS1921052 01</t>
  </si>
  <si>
    <t>W2022-0196A</t>
  </si>
  <si>
    <t>CS1921062 01</t>
  </si>
  <si>
    <t>NW Area Sanitary Sewer Extension</t>
  </si>
  <si>
    <t>IVA</t>
  </si>
  <si>
    <t>STAG GRANT '22
Not Eligible</t>
  </si>
  <si>
    <t>Defiance</t>
  </si>
  <si>
    <t>8315001</t>
  </si>
  <si>
    <t>PD-CW-22-47</t>
  </si>
  <si>
    <t>P&amp;D for WWTF Improvements</t>
  </si>
  <si>
    <t>Lake City</t>
  </si>
  <si>
    <t>1345003</t>
  </si>
  <si>
    <t>W2019-0385A</t>
  </si>
  <si>
    <t>CS1921042 01</t>
  </si>
  <si>
    <t>Phase 2 &amp; 3 Lake City WWTF Improvements - Lift Station &amp; Treatment Facility</t>
  </si>
  <si>
    <t>Allison</t>
  </si>
  <si>
    <t>1203001</t>
  </si>
  <si>
    <t>S2020-0003A</t>
  </si>
  <si>
    <t>CS1921039 01</t>
  </si>
  <si>
    <t>Danbury</t>
  </si>
  <si>
    <t>9729001</t>
  </si>
  <si>
    <t>W2020-0188A</t>
  </si>
  <si>
    <t>CS1921040 01</t>
  </si>
  <si>
    <t>WWTP Improvements</t>
  </si>
  <si>
    <t>Marshalltown</t>
  </si>
  <si>
    <t>6469001</t>
  </si>
  <si>
    <t>W2020-0410A</t>
  </si>
  <si>
    <t>CS1921044 01</t>
  </si>
  <si>
    <t>Headworks and Digester Improvements Project 2020 Sanitary Sewer Rehab - CIPP</t>
  </si>
  <si>
    <t>I, III-A</t>
  </si>
  <si>
    <t>Riceville</t>
  </si>
  <si>
    <t>6670001</t>
  </si>
  <si>
    <t>W2020-0317A</t>
  </si>
  <si>
    <t>CS1921046 01</t>
  </si>
  <si>
    <t>Winterset</t>
  </si>
  <si>
    <t>6171001</t>
  </si>
  <si>
    <t>S2020-0429A</t>
  </si>
  <si>
    <t>CS1921038 01</t>
  </si>
  <si>
    <t>3126001</t>
  </si>
  <si>
    <t>W2022-0094A</t>
  </si>
  <si>
    <t>CS1921049 01</t>
  </si>
  <si>
    <t>Granger Creek Sanitary Sewer Improvements</t>
  </si>
  <si>
    <t>IV-B</t>
  </si>
  <si>
    <t>Monona</t>
  </si>
  <si>
    <t>02264001</t>
  </si>
  <si>
    <t>W2022-0061A</t>
  </si>
  <si>
    <t>CS1921045 01</t>
  </si>
  <si>
    <t>Central Service Area Wastewater Collection System Rehabilitation</t>
  </si>
  <si>
    <t>Stockport</t>
  </si>
  <si>
    <t>0061603</t>
  </si>
  <si>
    <t>S2021-0167A</t>
  </si>
  <si>
    <t>CS1921047 01</t>
  </si>
  <si>
    <t>Sewer System Rehab</t>
  </si>
  <si>
    <t>Houghton</t>
  </si>
  <si>
    <t>5633001</t>
  </si>
  <si>
    <t>W2021-0176A</t>
  </si>
  <si>
    <t>CS1921041 01</t>
  </si>
  <si>
    <t>R</t>
  </si>
  <si>
    <t>Sun Valley Sanitary District</t>
  </si>
  <si>
    <t>8000701</t>
  </si>
  <si>
    <t>W2021-0343A</t>
  </si>
  <si>
    <t>CS1921048 01</t>
  </si>
  <si>
    <t>Wastewater Collection and Treatment System Improvements</t>
  </si>
  <si>
    <r>
      <rPr>
        <sz val="8"/>
        <color indexed="53"/>
        <rFont val="Arial"/>
        <family val="2"/>
      </rPr>
      <t>Sanitary District</t>
    </r>
    <r>
      <rPr>
        <sz val="10"/>
        <color indexed="53"/>
        <rFont val="Arial"/>
        <family val="2"/>
      </rPr>
      <t xml:space="preserve">
TBD</t>
    </r>
  </si>
  <si>
    <t>PD-CW-22-24</t>
  </si>
  <si>
    <t>P&amp;D for Flow Monitoring, Lift Station and WWTF Improvements</t>
  </si>
  <si>
    <t>Humboldt</t>
  </si>
  <si>
    <t>4641001</t>
  </si>
  <si>
    <t>W2021-0004A</t>
  </si>
  <si>
    <t>CS1921024 01</t>
  </si>
  <si>
    <t>Raw Pumping and Nutrient Removal Improvements</t>
  </si>
  <si>
    <t>Awarded
BIL 2022</t>
  </si>
  <si>
    <t>Morning Sun</t>
  </si>
  <si>
    <t>5857001</t>
  </si>
  <si>
    <t>W2019-0130A</t>
  </si>
  <si>
    <t>CS1921036 01</t>
  </si>
  <si>
    <t>Saint Ansgar</t>
  </si>
  <si>
    <t>6673001</t>
  </si>
  <si>
    <t>W2020-0420A</t>
  </si>
  <si>
    <t>CS1921035 01</t>
  </si>
  <si>
    <t>WWTF UV Disinfection</t>
  </si>
  <si>
    <t>Ackley</t>
  </si>
  <si>
    <t>4201001</t>
  </si>
  <si>
    <t>W2020-0217A</t>
  </si>
  <si>
    <t>CS1910863 02</t>
  </si>
  <si>
    <t>Treatment Plant Upgrades Phase II (SAGR and UV)</t>
  </si>
  <si>
    <t>Wheatland</t>
  </si>
  <si>
    <t>2394001</t>
  </si>
  <si>
    <t>W2020-0269A</t>
  </si>
  <si>
    <t>CS1921022 01</t>
  </si>
  <si>
    <t>Victor</t>
  </si>
  <si>
    <t>4875001</t>
  </si>
  <si>
    <t>W2018-0463A</t>
  </si>
  <si>
    <t>CS1921029 01</t>
  </si>
  <si>
    <t>WWTP Upgrades</t>
  </si>
  <si>
    <t>Clinton</t>
  </si>
  <si>
    <t>2326001</t>
  </si>
  <si>
    <t>W2021-0115A</t>
  </si>
  <si>
    <t>CS1921021 01</t>
  </si>
  <si>
    <t>RWRF ADM Plant Expansion</t>
  </si>
  <si>
    <t>7727001</t>
  </si>
  <si>
    <t>W2020-0400A</t>
  </si>
  <si>
    <t>CS1921032 01</t>
  </si>
  <si>
    <t>WRF Phosphorus Recovery Facility</t>
  </si>
  <si>
    <t>W2021-0366A</t>
  </si>
  <si>
    <t>CS1921033 01</t>
  </si>
  <si>
    <t>Southern Tier Interceptor Phase 10, Segments 23-24</t>
  </si>
  <si>
    <t>IV-A</t>
  </si>
  <si>
    <t>W2021-0394A</t>
  </si>
  <si>
    <t>CS1921034 01</t>
  </si>
  <si>
    <t>Old Mill Rd. Lift Station and Force Main</t>
  </si>
  <si>
    <t>Nashua</t>
  </si>
  <si>
    <t>1967001</t>
  </si>
  <si>
    <t>W2021-0293A</t>
  </si>
  <si>
    <t>CS1921027 01</t>
  </si>
  <si>
    <t>Greeley Street Water &amp; Sanitary Improvements</t>
  </si>
  <si>
    <t>Lytton</t>
  </si>
  <si>
    <t>9133001</t>
  </si>
  <si>
    <t>W2021-0424A</t>
  </si>
  <si>
    <t>CS1921025 01</t>
  </si>
  <si>
    <t>Sanitary Sewer Force Main Replacement</t>
  </si>
  <si>
    <t>Moravia</t>
  </si>
  <si>
    <t>467001</t>
  </si>
  <si>
    <t>W2021-0155A</t>
  </si>
  <si>
    <t>CS1921026 01</t>
  </si>
  <si>
    <t>Awarded
CAP 2022</t>
  </si>
  <si>
    <t>PD-CW-22-11</t>
  </si>
  <si>
    <t>P&amp;D for Improvements to Southern Tier, Phase 10, Segments 10-23</t>
  </si>
  <si>
    <t>GNS 21-02</t>
  </si>
  <si>
    <t xml:space="preserve">Bee Branch Creek Restoration-Ph 4 Detention Basin improvements-new pump station system with gates, pumps and electrical </t>
  </si>
  <si>
    <t>VI</t>
  </si>
  <si>
    <t>Montpelier</t>
  </si>
  <si>
    <t>W2021-0086A</t>
  </si>
  <si>
    <t>CS1921015 01</t>
  </si>
  <si>
    <t xml:space="preserve">New Outfall </t>
  </si>
  <si>
    <r>
      <rPr>
        <sz val="8"/>
        <color indexed="56"/>
        <rFont val="Arial"/>
        <family val="2"/>
      </rPr>
      <t xml:space="preserve">Unincorporated
</t>
    </r>
    <r>
      <rPr>
        <sz val="10"/>
        <color indexed="56"/>
        <rFont val="Arial"/>
        <family val="2"/>
      </rPr>
      <t>TBD</t>
    </r>
  </si>
  <si>
    <t>Monticello</t>
  </si>
  <si>
    <t>W2018-0419A</t>
  </si>
  <si>
    <t>CS1921009 01</t>
  </si>
  <si>
    <t>New Activated Sludge Plan with Nurtient Removal</t>
  </si>
  <si>
    <t>Frederika</t>
  </si>
  <si>
    <t>W2020-0141A</t>
  </si>
  <si>
    <t>CS1921013 01</t>
  </si>
  <si>
    <t>I&amp;I Repares &amp; Adding Capacity to CDL</t>
  </si>
  <si>
    <t>Awarded CAP '21</t>
  </si>
  <si>
    <t>Jefferson</t>
  </si>
  <si>
    <t>W2020-0326A</t>
  </si>
  <si>
    <t>CS1921005 01</t>
  </si>
  <si>
    <t>Grandview</t>
  </si>
  <si>
    <t>W2020-0414A</t>
  </si>
  <si>
    <t>CS1921020 01</t>
  </si>
  <si>
    <t>Leland</t>
  </si>
  <si>
    <t>W2020-0011A</t>
  </si>
  <si>
    <t>CS1921016 01</t>
  </si>
  <si>
    <t>2-Cell Aerated Lagoon, SAGR &amp; UV</t>
  </si>
  <si>
    <t>Fort Madison</t>
  </si>
  <si>
    <t>W2021-0203A</t>
  </si>
  <si>
    <t>CS1921017 01</t>
  </si>
  <si>
    <t>10th Street Combined Sewer Separation</t>
  </si>
  <si>
    <t xml:space="preserve">V </t>
  </si>
  <si>
    <t>Terrace Hill</t>
  </si>
  <si>
    <t>S2020-0079A</t>
  </si>
  <si>
    <t>CS1921019 01</t>
  </si>
  <si>
    <t>New Pumping Station to Connect to City of Hampton</t>
  </si>
  <si>
    <r>
      <rPr>
        <sz val="8"/>
        <color indexed="56"/>
        <rFont val="Arial"/>
        <family val="2"/>
      </rPr>
      <t>Sanitary District</t>
    </r>
    <r>
      <rPr>
        <sz val="10"/>
        <color indexed="56"/>
        <rFont val="Arial"/>
        <family val="2"/>
      </rPr>
      <t xml:space="preserve">
TBD</t>
    </r>
  </si>
  <si>
    <t>W2021-0284A</t>
  </si>
  <si>
    <t>CS1921018 01</t>
  </si>
  <si>
    <t>New Lab Builiding and Odor Control</t>
  </si>
  <si>
    <t>Humeston</t>
  </si>
  <si>
    <t>CS1921014 01</t>
  </si>
  <si>
    <t>Sludge Removal, New Lagoon Aeration System, and UV to Meet New Permit Limits</t>
  </si>
  <si>
    <t>PD-CW-21-61</t>
  </si>
  <si>
    <t>P&amp;D for Clear Creek Stream Restoration</t>
  </si>
  <si>
    <t>PD-CW-21-48</t>
  </si>
  <si>
    <t>PD-CW-21-68</t>
  </si>
  <si>
    <t>P&amp;D for Updates to Existing Wastewater Treatment Facility</t>
  </si>
  <si>
    <t>PD-CW-21-71</t>
  </si>
  <si>
    <t>P&amp;D for UV Disinfection Construction</t>
  </si>
  <si>
    <t>PD-CW-21-72</t>
  </si>
  <si>
    <t xml:space="preserve">P&amp;D for Sanitary Sewer Trunline Construction </t>
  </si>
  <si>
    <t>Marengo</t>
  </si>
  <si>
    <t>W2017-0244A</t>
  </si>
  <si>
    <t>CS1921008 01</t>
  </si>
  <si>
    <t>Wastewater Facility Improvements-UV and discharge to larger stream</t>
  </si>
  <si>
    <t>Savage</t>
  </si>
  <si>
    <t>S2016-0156A</t>
  </si>
  <si>
    <t>CS1921004 01</t>
  </si>
  <si>
    <t xml:space="preserve">Wastewater Treatment Improvements-SAGR and UV </t>
  </si>
  <si>
    <t>W2019-0244A</t>
  </si>
  <si>
    <t>CS1920991 01</t>
  </si>
  <si>
    <t>SAGR &amp; UV</t>
  </si>
  <si>
    <t>Festina</t>
  </si>
  <si>
    <t>W2018-0288A</t>
  </si>
  <si>
    <t>CS1921002 01</t>
  </si>
  <si>
    <t>Wastewater Treatment Facility Improvements-SAGR and UV</t>
  </si>
  <si>
    <t>Armstrong</t>
  </si>
  <si>
    <t>S2015-0225A</t>
  </si>
  <si>
    <t>CS1921007 01</t>
  </si>
  <si>
    <t>Wastewater Treatment Improvements-Nitrification reactor and UV</t>
  </si>
  <si>
    <t>CS1920986 01</t>
  </si>
  <si>
    <t>Phase 1 Wastewater Treatment Facility Improvements - Flow Monitoring</t>
  </si>
  <si>
    <t>St. Ansgar</t>
  </si>
  <si>
    <t>W2020-0421A</t>
  </si>
  <si>
    <t>CS1921003 01</t>
  </si>
  <si>
    <t>Sanitary Sewer Trunkline</t>
  </si>
  <si>
    <t>Lovilia</t>
  </si>
  <si>
    <t>W2020-0292A</t>
  </si>
  <si>
    <t>CS1921001 01</t>
  </si>
  <si>
    <t>W 20th Street Lift Station upgrade</t>
  </si>
  <si>
    <t>Maquoketa</t>
  </si>
  <si>
    <t>4950001</t>
  </si>
  <si>
    <t>W2020-0203A</t>
  </si>
  <si>
    <t>CS1920988 01</t>
  </si>
  <si>
    <t>BNR Addition to Existing Plant</t>
  </si>
  <si>
    <t>STAG GRANT '23
Not Eligible</t>
  </si>
  <si>
    <t>Traer</t>
  </si>
  <si>
    <t>W2018-0376A</t>
  </si>
  <si>
    <t>CS1920999 01</t>
  </si>
  <si>
    <t>Sewer Rehab, UV and Relocation of Outfall</t>
  </si>
  <si>
    <t>II, III-B</t>
  </si>
  <si>
    <t>Dougherty</t>
  </si>
  <si>
    <t>S2017-0251A</t>
  </si>
  <si>
    <t>CS1920993 01</t>
  </si>
  <si>
    <t>Low Pressure Collection System with 3-Cell Lagoon</t>
  </si>
  <si>
    <t>I, IV-A</t>
  </si>
  <si>
    <t>Awarded CAP '20</t>
  </si>
  <si>
    <t>West Branch</t>
  </si>
  <si>
    <t>W2018-0227A</t>
  </si>
  <si>
    <t>CS1920982 01</t>
  </si>
  <si>
    <t>WW Tx Improvements 2021</t>
  </si>
  <si>
    <t>Mount Ayr</t>
  </si>
  <si>
    <t>W2020-0412A</t>
  </si>
  <si>
    <t>CS1920984 01</t>
  </si>
  <si>
    <t>WW System Improvements</t>
  </si>
  <si>
    <t>I, III-B</t>
  </si>
  <si>
    <t>W2020-0202A</t>
  </si>
  <si>
    <t>CS1920985 01</t>
  </si>
  <si>
    <t>WWTP Flow Equalization Basin</t>
  </si>
  <si>
    <t>Dyersville</t>
  </si>
  <si>
    <t>W2020-0384A</t>
  </si>
  <si>
    <t>CS1920980 01</t>
  </si>
  <si>
    <t>Westlinden Lift Station</t>
  </si>
  <si>
    <t>PD-CW-21-04</t>
  </si>
  <si>
    <t>P&amp;D for construction of WW TX facility</t>
  </si>
  <si>
    <t>Grimes</t>
  </si>
  <si>
    <t>W2017-0143A</t>
  </si>
  <si>
    <t>CS1920975 01</t>
  </si>
  <si>
    <t>Construct Trunk Sewer, Lift Station &amp; Force Main to Connect to DM WRA</t>
  </si>
  <si>
    <t>Ottumwa</t>
  </si>
  <si>
    <t>2019-0263A</t>
  </si>
  <si>
    <t>CS1920972 01</t>
  </si>
  <si>
    <t>Blake's Branch Sewer Separation Phase 8, Divisio 2, 3A, 3B, 3C, 3D</t>
  </si>
  <si>
    <t>W2020-0140A</t>
  </si>
  <si>
    <t>CS1920974 01</t>
  </si>
  <si>
    <t>Main Street Utility Upgrades</t>
  </si>
  <si>
    <t>Front Street Lift Station</t>
  </si>
  <si>
    <t>Wayland</t>
  </si>
  <si>
    <t>S2017-0271A</t>
  </si>
  <si>
    <t>CS1920968 01</t>
  </si>
  <si>
    <t>Sewer Rehab &amp; Lagoon Upgrade</t>
  </si>
  <si>
    <t>Subsequent Loan Eligible</t>
  </si>
  <si>
    <t>Vinton</t>
  </si>
  <si>
    <t>W2018-0031A</t>
  </si>
  <si>
    <t>CS1920969 01</t>
  </si>
  <si>
    <t>Dickinson County</t>
  </si>
  <si>
    <t>GNS 20-03</t>
  </si>
  <si>
    <t>Francis Sites Wetland Project</t>
  </si>
  <si>
    <t>S2020-0142A</t>
  </si>
  <si>
    <t>CS1920955 01</t>
  </si>
  <si>
    <t>WRA Ingersoll Run Outlet Sewer in Des Moines</t>
  </si>
  <si>
    <t>Oxford Junction</t>
  </si>
  <si>
    <t>5361001</t>
  </si>
  <si>
    <t>2020-0126A</t>
  </si>
  <si>
    <t>CS1920958 01</t>
  </si>
  <si>
    <t>Sanitary Sewer Rehabilitation</t>
  </si>
  <si>
    <t>Loan Not Eligible</t>
  </si>
  <si>
    <t>Toledo</t>
  </si>
  <si>
    <t>8676001</t>
  </si>
  <si>
    <t>2020-0162A</t>
  </si>
  <si>
    <t>CS1920957 01</t>
  </si>
  <si>
    <t>Sanitary Sewer Improvements</t>
  </si>
  <si>
    <t>Rickardsville</t>
  </si>
  <si>
    <t>3175001</t>
  </si>
  <si>
    <t>2020-0158A</t>
  </si>
  <si>
    <t>CS1920956 01</t>
  </si>
  <si>
    <t>Sanitary Sewer Collection System Improvements 2020</t>
  </si>
  <si>
    <t>Nevada</t>
  </si>
  <si>
    <t>8562001</t>
  </si>
  <si>
    <t>W3029-0233A</t>
  </si>
  <si>
    <t>1920945 01</t>
  </si>
  <si>
    <t>I, II, IVB</t>
  </si>
  <si>
    <t>Pomeroy</t>
  </si>
  <si>
    <t>1363001</t>
  </si>
  <si>
    <t>W2020-0084A</t>
  </si>
  <si>
    <t>1920951 01</t>
  </si>
  <si>
    <t>Sanitary Sewer System Improvements</t>
  </si>
  <si>
    <t>Runnels</t>
  </si>
  <si>
    <t>7774001</t>
  </si>
  <si>
    <t>S2017-0330A</t>
  </si>
  <si>
    <t>1920943 01</t>
  </si>
  <si>
    <t>Wastewater Treatment Facility Expansion</t>
  </si>
  <si>
    <t>I, II</t>
  </si>
  <si>
    <t xml:space="preserve">Des Moines </t>
  </si>
  <si>
    <t>S2019-0198A</t>
  </si>
  <si>
    <t>1920944 01</t>
  </si>
  <si>
    <t>Western Ingersoll Run Sewer Separation</t>
  </si>
  <si>
    <t>CS1920944 01</t>
  </si>
  <si>
    <t xml:space="preserve">7727001 </t>
  </si>
  <si>
    <t>2019-0363A</t>
  </si>
  <si>
    <t>1920934 01</t>
  </si>
  <si>
    <t>WRA Sewer Lining</t>
  </si>
  <si>
    <t>Waterloo (Titus Lift Station and Force Main)</t>
  </si>
  <si>
    <t>0790001</t>
  </si>
  <si>
    <t>2019-0352A</t>
  </si>
  <si>
    <t>1920935 01</t>
  </si>
  <si>
    <t>New Titus lift station and force main</t>
  </si>
  <si>
    <t>Solon</t>
  </si>
  <si>
    <t>5282001</t>
  </si>
  <si>
    <t>2019-0293A</t>
  </si>
  <si>
    <t>1920942 01</t>
  </si>
  <si>
    <t>North Trunk Sewer</t>
  </si>
  <si>
    <t>Glidden</t>
  </si>
  <si>
    <t>1438001</t>
  </si>
  <si>
    <t>2016-0396</t>
  </si>
  <si>
    <t>1920929 01 (g1)</t>
  </si>
  <si>
    <t>Mt Pleasant</t>
  </si>
  <si>
    <t>4453001</t>
  </si>
  <si>
    <t>S2015-0081</t>
  </si>
  <si>
    <t>1920919 01</t>
  </si>
  <si>
    <t>abandon lagoon and pump to main plant.  Eliminates a discharge.  Add nutrient removal to existing plant and UV disinfection.</t>
  </si>
  <si>
    <t>I, II &amp; IV-B</t>
  </si>
  <si>
    <t>Wastwater Reclamation Authority</t>
  </si>
  <si>
    <t>S2019-0006</t>
  </si>
  <si>
    <t>1920914 01</t>
  </si>
  <si>
    <t>Primary and Final Clarifier rotating mechanism replacements</t>
  </si>
  <si>
    <t>S2019-0180</t>
  </si>
  <si>
    <t>1920916 01</t>
  </si>
  <si>
    <t>Sewer relocation and new pumping sstation</t>
  </si>
  <si>
    <t>III-B &amp; IV-B</t>
  </si>
  <si>
    <t>9083001</t>
  </si>
  <si>
    <t>PD-CW-19-29</t>
  </si>
  <si>
    <t>Construction of new separate sanitary sewer throughout Blake's Branch Basin</t>
  </si>
  <si>
    <t>Lake Mills</t>
  </si>
  <si>
    <t>9545001</t>
  </si>
  <si>
    <t>S2017-0385</t>
  </si>
  <si>
    <t>1920894 01</t>
  </si>
  <si>
    <t>WWTF Improvements (SAGR)</t>
  </si>
  <si>
    <t>Hartford</t>
  </si>
  <si>
    <t>9128001</t>
  </si>
  <si>
    <t>S2017-0245</t>
  </si>
  <si>
    <t>1920877 01</t>
  </si>
  <si>
    <t>Removal of biosolids from existing lagoons, construction of covered aerated lagoon system with polishing reactor, conversion of existing lagoon into equalization basin, instation of UV disinfection, and addition of emergency generator</t>
  </si>
  <si>
    <t>I , II</t>
  </si>
  <si>
    <t>Osceola</t>
  </si>
  <si>
    <t>2038002</t>
  </si>
  <si>
    <t>S2016-0112</t>
  </si>
  <si>
    <t>1920878 01</t>
  </si>
  <si>
    <t>Construction of new activated sludge treatment plant, addition of UV disinfection, cogeneration of power from methane digester</t>
  </si>
  <si>
    <t>Awarded CAP '20 &amp; '21</t>
  </si>
  <si>
    <t>Waterloo (Sanitary Gatewell Repairs</t>
  </si>
  <si>
    <t>S2018-0100</t>
  </si>
  <si>
    <t>1920884 01</t>
  </si>
  <si>
    <t>new gate wells and sanitary sewer</t>
  </si>
  <si>
    <t>Zwingle</t>
  </si>
  <si>
    <t>4998001</t>
  </si>
  <si>
    <t>PD-CW-18-42</t>
  </si>
  <si>
    <t>Address permit limits on bacteria and ammonia</t>
  </si>
  <si>
    <t>Corydon</t>
  </si>
  <si>
    <t>9334004</t>
  </si>
  <si>
    <t>S2014-0043</t>
  </si>
  <si>
    <t>1920815 01</t>
  </si>
  <si>
    <t>Sioux City</t>
  </si>
  <si>
    <t>9778001</t>
  </si>
  <si>
    <t>S2016-0389</t>
  </si>
  <si>
    <t>1920813 01</t>
  </si>
  <si>
    <t>Improve various treatment plant equipment to renew initial capacity, improve performance, improve reliability and generate biogas.</t>
  </si>
  <si>
    <t>I,II</t>
  </si>
  <si>
    <t>Waterloo (CIPP Phase III)</t>
  </si>
  <si>
    <t>S2016-0285</t>
  </si>
  <si>
    <t>1920811 01 (supplemental)</t>
  </si>
  <si>
    <t>Excavating and repairing pipe using traditional methods. Rehabilitate sanitary sewers and rehabilitate manholes that have deteriorated.</t>
  </si>
  <si>
    <t>1920811 01</t>
  </si>
  <si>
    <t>Algona</t>
  </si>
  <si>
    <t>S2016-0239</t>
  </si>
  <si>
    <t>PD-CW-17-04</t>
  </si>
  <si>
    <t>Rehabilitation and reconstruction of the sanitary sewer collection system</t>
  </si>
  <si>
    <t>3353001</t>
  </si>
  <si>
    <t>PD-CW-16-40</t>
  </si>
  <si>
    <t>Installation of new sanitary sewer</t>
  </si>
  <si>
    <t>Ames</t>
  </si>
  <si>
    <t>8503001</t>
  </si>
  <si>
    <t>S2013-0327</t>
  </si>
  <si>
    <t>1920741 02</t>
  </si>
  <si>
    <t>Address Infiltration and inflow into the City's sanitary sewer system utilizing a variety of rehabilitation techniques.</t>
  </si>
  <si>
    <t>Mapleton</t>
  </si>
  <si>
    <t>6727001</t>
  </si>
  <si>
    <t>S2015-0440</t>
  </si>
  <si>
    <t>PD-CW-16-30</t>
  </si>
  <si>
    <t>Wastewater Treatment Improvements to comply with ammonia nitrogen limits, maintainn TSS limits, and meet new NPDES standards</t>
  </si>
  <si>
    <t>Fort Atkinson</t>
  </si>
  <si>
    <t>9641001</t>
  </si>
  <si>
    <t>S2015-0087</t>
  </si>
  <si>
    <t>1920770 01</t>
  </si>
  <si>
    <t>Construct a larger Lagoon that will only discharge once a year. Also includes an ultra violet disinfection system.</t>
  </si>
  <si>
    <t>La Porte City</t>
  </si>
  <si>
    <t>0743001</t>
  </si>
  <si>
    <t>S2009-0187</t>
  </si>
  <si>
    <t>1920620 01</t>
  </si>
  <si>
    <t>Wastewater treatment plant improvements</t>
  </si>
  <si>
    <t>Project Needs Categories</t>
  </si>
  <si>
    <t>Dropped -- D</t>
  </si>
  <si>
    <t>Secondary Treatment</t>
  </si>
  <si>
    <t>Abbreviations</t>
  </si>
  <si>
    <t>Socioeconomic Assessment Score (SES) Point Scale</t>
  </si>
  <si>
    <t>Ready for Loan-- R</t>
  </si>
  <si>
    <t>Treatment more stringent than secondary</t>
  </si>
  <si>
    <t>N/A = Not Applicable</t>
  </si>
  <si>
    <t>Point Range</t>
  </si>
  <si>
    <t>DAC Status</t>
  </si>
  <si>
    <t>Loan Signed -- L</t>
  </si>
  <si>
    <t>Infiltration/Inflow rehabilitation</t>
  </si>
  <si>
    <t>TBD = To Be Determined</t>
  </si>
  <si>
    <t>Low</t>
  </si>
  <si>
    <t>0-10</t>
  </si>
  <si>
    <t>Does not meet SRF's Disadvantaged Community definition</t>
  </si>
  <si>
    <t>Planning Stage -- P</t>
  </si>
  <si>
    <t>Major sewer system rehabilitation</t>
  </si>
  <si>
    <t>P&amp;D = Planning &amp; Design</t>
  </si>
  <si>
    <t>Moderate-Low</t>
  </si>
  <si>
    <t>11-15</t>
  </si>
  <si>
    <t>Disadvantaged</t>
  </si>
  <si>
    <t>Social, econmonic and demographic information meets SRF's definition of Disadvantaged Community for the purpose of SRF Loan Forgiveness</t>
  </si>
  <si>
    <t>New collectors and appurtenances</t>
  </si>
  <si>
    <t>BIL = Bipartisan Infrastructure Law</t>
  </si>
  <si>
    <t xml:space="preserve">Moderate </t>
  </si>
  <si>
    <t>16-20</t>
  </si>
  <si>
    <t>CAP 2018-2022 LF Project Type/Awards</t>
  </si>
  <si>
    <t>New interceptors and appurtenances</t>
  </si>
  <si>
    <t>CAP = Federal Capitalization Grant</t>
  </si>
  <si>
    <t>Moderate-High</t>
  </si>
  <si>
    <t>21-25</t>
  </si>
  <si>
    <t>Green Projects</t>
  </si>
  <si>
    <t>Correction of combined sewers</t>
  </si>
  <si>
    <t>DAC = Disadvantaged Community</t>
  </si>
  <si>
    <t>High</t>
  </si>
  <si>
    <t>26-30</t>
  </si>
  <si>
    <t>Stormwater management programs</t>
  </si>
  <si>
    <t>LF = Loan Forgiveness</t>
  </si>
  <si>
    <t>VII</t>
  </si>
  <si>
    <t xml:space="preserve">Non-point source control projects; </t>
  </si>
  <si>
    <t>SES Score = SocioEconomic Assessment Score</t>
  </si>
  <si>
    <t>Priority Project Types - Loan Forgiveness Eligiblity</t>
  </si>
  <si>
    <t xml:space="preserve">Non-point Source Project Subcategories </t>
  </si>
  <si>
    <t>Sewer Collection System Rehabilitation</t>
  </si>
  <si>
    <t>BIL 2022 LF Award</t>
  </si>
  <si>
    <t>VIIA</t>
  </si>
  <si>
    <t>Agricultural cropland sources</t>
  </si>
  <si>
    <t>PFAS/EC = PFAS Emerging Contaminants</t>
  </si>
  <si>
    <t>Lagoons Advanced Treatment</t>
  </si>
  <si>
    <t>VIIB</t>
  </si>
  <si>
    <t>Animal sources</t>
  </si>
  <si>
    <t>Advanced Treatment Wastewater Treatment Plant</t>
  </si>
  <si>
    <t>VIIC</t>
  </si>
  <si>
    <t>Silviculture</t>
  </si>
  <si>
    <t>Aging Infrastructure Wastewater Treatment Plant</t>
  </si>
  <si>
    <t>VIID</t>
  </si>
  <si>
    <t>Urban sources</t>
  </si>
  <si>
    <t>Consolidation/Regionalization</t>
  </si>
  <si>
    <t>VIIE</t>
  </si>
  <si>
    <t>Groundwater protection (unknown sources)</t>
  </si>
  <si>
    <t>VIIF</t>
  </si>
  <si>
    <t>Marinas</t>
  </si>
  <si>
    <t>VIIG</t>
  </si>
  <si>
    <t>Resource extraction</t>
  </si>
  <si>
    <t>VIIH</t>
  </si>
  <si>
    <t>Brownfields</t>
  </si>
  <si>
    <r>
      <t>VIII</t>
    </r>
    <r>
      <rPr>
        <i/>
        <sz val="10"/>
        <rFont val="Times New Roman"/>
        <family val="1"/>
      </rPr>
      <t>I</t>
    </r>
  </si>
  <si>
    <t>Storage tanks</t>
  </si>
  <si>
    <t>VIIJ</t>
  </si>
  <si>
    <t>Landfills</t>
  </si>
  <si>
    <t>VIIK</t>
  </si>
  <si>
    <t>Hydromodification</t>
  </si>
  <si>
    <t>XII</t>
  </si>
  <si>
    <t>Decentralized septic systems</t>
  </si>
  <si>
    <t>Current Requests</t>
  </si>
  <si>
    <t>Original Request</t>
  </si>
  <si>
    <t>1920854 01</t>
  </si>
  <si>
    <t>Des Moines</t>
  </si>
  <si>
    <t>1920795 R1</t>
  </si>
  <si>
    <t>1920795 R2</t>
  </si>
  <si>
    <t>1920781 R1</t>
  </si>
  <si>
    <t>1920781 R2</t>
  </si>
  <si>
    <t>Eldridge</t>
  </si>
  <si>
    <t>1920818 01</t>
  </si>
  <si>
    <t>1920818 G1</t>
  </si>
  <si>
    <t>Garrison</t>
  </si>
  <si>
    <t>1920830 01</t>
  </si>
  <si>
    <t>1920830 R1</t>
  </si>
  <si>
    <t>(No 3rd loan listed for Garrison)</t>
  </si>
  <si>
    <t>Greenfield</t>
  </si>
  <si>
    <t>1920822 01</t>
  </si>
  <si>
    <t>1920822 G1</t>
  </si>
  <si>
    <t>Hubbard</t>
  </si>
  <si>
    <t>1920898 01</t>
  </si>
  <si>
    <t>1920782 01</t>
  </si>
  <si>
    <t>1920782 G2</t>
  </si>
  <si>
    <t>Lowden</t>
  </si>
  <si>
    <t>1920862 01</t>
  </si>
  <si>
    <t>Should there be 2 loans or 1 loan for Norway?</t>
  </si>
  <si>
    <t>Norway</t>
  </si>
  <si>
    <t>1920794 01</t>
  </si>
  <si>
    <t>Smithland</t>
  </si>
  <si>
    <t>1920856 01</t>
  </si>
  <si>
    <t>Stanwood</t>
  </si>
  <si>
    <t>1920835 01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</si>
</sst>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quot;$&quot;#,##0"/>
    <numFmt numFmtId="165" formatCode="m/d/yy"/>
    <numFmt numFmtId="166" formatCode="mm/yy"/>
    <numFmt numFmtId="167" formatCode="_(&quot;$&quot;* #,##0_);_(&quot;$&quot;* \(#,##0\);_(&quot;$&quot;* &quot;-&quot;??_);_(@_)"/>
    <numFmt numFmtId="168" formatCode="&quot;$&quot;#,##0.00"/>
  </numFmts>
  <fonts count="40">
    <font>
      <sz val="10"/>
      <name val="Arial"/>
    </font>
    <font>
      <sz val="10"/>
      <name val="Arial"/>
    </font>
    <font>
      <sz val="10"/>
      <name val="Arial"/>
      <family val="2"/>
    </font>
    <font>
      <sz val="8"/>
      <name val="Arial"/>
      <family val="2"/>
    </font>
    <font>
      <sz val="10"/>
      <color indexed="12"/>
      <name val="Arial"/>
      <family val="2"/>
    </font>
    <font>
      <sz val="10"/>
      <color indexed="17"/>
      <name val="Arial"/>
      <family val="2"/>
    </font>
    <font>
      <sz val="10"/>
      <color indexed="53"/>
      <name val="Arial"/>
      <family val="2"/>
    </font>
    <font>
      <sz val="9"/>
      <color indexed="81"/>
      <name val="Tahoma"/>
      <family val="2"/>
    </font>
    <font>
      <b/>
      <sz val="9"/>
      <color indexed="81"/>
      <name val="Tahoma"/>
      <family val="2"/>
    </font>
    <font>
      <b/>
      <sz val="10"/>
      <name val="Arial"/>
      <family val="2"/>
    </font>
    <font>
      <i/>
      <sz val="10"/>
      <name val="Arial"/>
      <family val="2"/>
    </font>
    <font>
      <i/>
      <sz val="10"/>
      <name val="Times New Roman"/>
      <family val="1"/>
    </font>
    <font>
      <sz val="11"/>
      <name val="Arial"/>
      <family val="2"/>
    </font>
    <font>
      <sz val="10"/>
      <color indexed="56"/>
      <name val="Arial"/>
      <family val="2"/>
    </font>
    <font>
      <sz val="8"/>
      <color indexed="56"/>
      <name val="Arial"/>
      <family val="2"/>
    </font>
    <font>
      <b/>
      <sz val="11"/>
      <name val="Arial"/>
      <family val="2"/>
    </font>
    <font>
      <sz val="9"/>
      <name val="Arial"/>
      <family val="2"/>
    </font>
    <font>
      <sz val="8"/>
      <color indexed="53"/>
      <name val="Arial"/>
      <family val="2"/>
    </font>
    <font>
      <b/>
      <sz val="11"/>
      <color rgb="FFFA7D00"/>
      <name val="Calibri"/>
      <family val="2"/>
      <scheme val="minor"/>
    </font>
    <font>
      <sz val="11"/>
      <color theme="9" tint="-0.249977111117893"/>
      <name val="Arial"/>
      <family val="2"/>
    </font>
    <font>
      <sz val="10"/>
      <color theme="9" tint="-0.249977111117893"/>
      <name val="Arial"/>
      <family val="2"/>
    </font>
    <font>
      <sz val="10"/>
      <color theme="3"/>
      <name val="Arial"/>
      <family val="2"/>
    </font>
    <font>
      <sz val="10"/>
      <color theme="6" tint="-0.249977111117893"/>
      <name val="Arial"/>
      <family val="2"/>
    </font>
    <font>
      <b/>
      <sz val="10"/>
      <color rgb="FF3333FF"/>
      <name val="Arial"/>
      <family val="2"/>
    </font>
    <font>
      <sz val="10"/>
      <color theme="4" tint="-0.499984740745262"/>
      <name val="Arial"/>
      <family val="2"/>
    </font>
    <font>
      <b/>
      <sz val="11"/>
      <color theme="9" tint="-0.249977111117893"/>
      <name val="Arial"/>
      <family val="2"/>
    </font>
    <font>
      <sz val="10"/>
      <color theme="6" tint="-0.499984740745262"/>
      <name val="Arial"/>
      <family val="2"/>
    </font>
    <font>
      <sz val="10"/>
      <color theme="0" tint="-0.499984740745262"/>
      <name val="Arial"/>
      <family val="2"/>
    </font>
    <font>
      <sz val="10"/>
      <color rgb="FF1F497D"/>
      <name val="Arial"/>
      <family val="2"/>
    </font>
    <font>
      <b/>
      <sz val="10"/>
      <color theme="4" tint="-0.499984740745262"/>
      <name val="Arial"/>
      <family val="2"/>
    </font>
    <font>
      <sz val="10"/>
      <color theme="3" tint="-0.499984740745262"/>
      <name val="Arial"/>
      <family val="2"/>
    </font>
    <font>
      <sz val="10"/>
      <color theme="3" tint="-0.249977111117893"/>
      <name val="Arial"/>
      <family val="2"/>
    </font>
    <font>
      <sz val="10"/>
      <color theme="4" tint="-0.249977111117893"/>
      <name val="Arial"/>
      <family val="2"/>
    </font>
    <font>
      <sz val="11"/>
      <color theme="6" tint="-0.249977111117893"/>
      <name val="Arial"/>
      <family val="2"/>
    </font>
    <font>
      <sz val="10"/>
      <color theme="3"/>
      <name val="Calibri   "/>
    </font>
    <font>
      <sz val="10"/>
      <color rgb="FFFF0000"/>
      <name val="Arial"/>
      <family val="2"/>
    </font>
    <font>
      <b/>
      <sz val="10"/>
      <color theme="9" tint="-0.249977111117893"/>
      <name val="Arial"/>
      <family val="2"/>
    </font>
    <font>
      <sz val="10"/>
      <color theme="8" tint="-0.499984740745262"/>
      <name val="Arial"/>
      <family val="2"/>
    </font>
    <font>
      <sz val="10"/>
      <color theme="9" tint="-0.499984740745262"/>
      <name val="Arial"/>
      <family val="2"/>
    </font>
    <font>
      <b/>
      <sz val="10"/>
      <color rgb="FFFF0000"/>
      <name val="Arial"/>
      <family val="2"/>
    </font>
  </fonts>
  <fills count="13">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rgb="FFF2F2F2"/>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8" fillId="4" borderId="41" applyNumberFormat="0" applyAlignment="0" applyProtection="0"/>
    <xf numFmtId="42" fontId="1" fillId="0" borderId="0" applyFont="0" applyFill="0" applyBorder="0" applyAlignment="0" applyProtection="0"/>
  </cellStyleXfs>
  <cellXfs count="488">
    <xf numFmtId="0" fontId="0" fillId="0" borderId="0" xfId="0"/>
    <xf numFmtId="3" fontId="2" fillId="0" borderId="0" xfId="0" applyNumberFormat="1" applyFont="1" applyAlignment="1">
      <alignment horizontal="center" vertical="center" wrapText="1"/>
    </xf>
    <xf numFmtId="0" fontId="2" fillId="0" borderId="0" xfId="0" applyFont="1" applyAlignment="1">
      <alignment horizontal="center" vertical="center"/>
    </xf>
    <xf numFmtId="1" fontId="2" fillId="0" borderId="0" xfId="0" applyNumberFormat="1" applyFont="1" applyAlignment="1">
      <alignment horizontal="center" vertical="center" wrapText="1"/>
    </xf>
    <xf numFmtId="0" fontId="19" fillId="0" borderId="1" xfId="0" applyFont="1" applyBorder="1" applyAlignment="1">
      <alignment horizontal="center" vertical="center"/>
    </xf>
    <xf numFmtId="3"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3" fontId="5" fillId="0" borderId="0" xfId="0" applyNumberFormat="1" applyFont="1" applyAlignment="1">
      <alignment horizontal="center" vertical="center" wrapText="1"/>
    </xf>
    <xf numFmtId="49" fontId="20" fillId="0" borderId="1" xfId="0" applyNumberFormat="1" applyFont="1" applyBorder="1" applyAlignment="1">
      <alignment horizontal="center" vertical="center"/>
    </xf>
    <xf numFmtId="165" fontId="2" fillId="0" borderId="0" xfId="0" applyNumberFormat="1" applyFont="1" applyAlignment="1">
      <alignment horizontal="center" vertical="center"/>
    </xf>
    <xf numFmtId="1" fontId="20" fillId="0" borderId="1" xfId="0" applyNumberFormat="1" applyFont="1" applyBorder="1" applyAlignment="1">
      <alignment horizontal="center" vertical="center" wrapText="1"/>
    </xf>
    <xf numFmtId="165" fontId="20" fillId="0" borderId="1" xfId="0" applyNumberFormat="1" applyFont="1" applyBorder="1" applyAlignment="1">
      <alignment horizontal="center" vertical="center"/>
    </xf>
    <xf numFmtId="42" fontId="20" fillId="0" borderId="1" xfId="2" applyFont="1" applyFill="1" applyBorder="1" applyAlignment="1">
      <alignment horizontal="center" vertical="center"/>
    </xf>
    <xf numFmtId="165" fontId="20" fillId="0" borderId="1" xfId="0" applyNumberFormat="1" applyFont="1" applyBorder="1" applyAlignment="1">
      <alignment horizontal="center" vertical="center" wrapText="1"/>
    </xf>
    <xf numFmtId="14" fontId="20" fillId="0" borderId="1" xfId="0" applyNumberFormat="1"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wrapText="1"/>
    </xf>
    <xf numFmtId="0" fontId="5" fillId="0" borderId="0" xfId="0" applyFont="1" applyAlignment="1">
      <alignment horizontal="center" vertical="center" wrapText="1"/>
    </xf>
    <xf numFmtId="167" fontId="2" fillId="0" borderId="0" xfId="2" applyNumberFormat="1" applyFont="1" applyFill="1" applyBorder="1" applyAlignment="1">
      <alignment horizontal="center" vertical="center"/>
    </xf>
    <xf numFmtId="167" fontId="20" fillId="0" borderId="1" xfId="2" applyNumberFormat="1" applyFont="1" applyFill="1" applyBorder="1" applyAlignment="1">
      <alignment horizontal="right" vertical="center" wrapText="1"/>
    </xf>
    <xf numFmtId="0" fontId="19" fillId="0" borderId="0" xfId="0" applyFont="1" applyAlignment="1">
      <alignment horizontal="center" vertical="center"/>
    </xf>
    <xf numFmtId="0" fontId="21" fillId="0" borderId="1" xfId="0" applyFont="1" applyBorder="1" applyAlignment="1">
      <alignment horizontal="center" vertical="center"/>
    </xf>
    <xf numFmtId="49" fontId="22" fillId="0" borderId="1" xfId="0" applyNumberFormat="1"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1" fontId="22" fillId="0" borderId="1"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23" fillId="0" borderId="1" xfId="0" applyFont="1" applyBorder="1" applyAlignment="1">
      <alignment horizontal="center" vertical="center" wrapText="1"/>
    </xf>
    <xf numFmtId="167"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0" xfId="0" applyFont="1" applyAlignment="1">
      <alignment horizontal="center" vertical="center" wrapText="1"/>
    </xf>
    <xf numFmtId="167" fontId="20" fillId="0" borderId="1" xfId="2" applyNumberFormat="1" applyFont="1" applyFill="1" applyBorder="1" applyAlignment="1">
      <alignment horizontal="center" vertical="center" wrapText="1"/>
    </xf>
    <xf numFmtId="167" fontId="20" fillId="0" borderId="1" xfId="2" applyNumberFormat="1" applyFont="1" applyFill="1" applyBorder="1" applyAlignment="1">
      <alignment horizontal="center" vertical="center"/>
    </xf>
    <xf numFmtId="167" fontId="22" fillId="0" borderId="1" xfId="2" applyNumberFormat="1" applyFont="1" applyFill="1" applyBorder="1" applyAlignment="1">
      <alignment horizontal="center" vertical="center" wrapText="1"/>
    </xf>
    <xf numFmtId="167" fontId="22" fillId="0" borderId="1" xfId="2" applyNumberFormat="1" applyFont="1" applyFill="1" applyBorder="1" applyAlignment="1">
      <alignment horizontal="center" vertical="center"/>
    </xf>
    <xf numFmtId="167" fontId="2" fillId="0" borderId="0" xfId="0" applyNumberFormat="1" applyFont="1" applyAlignment="1">
      <alignment horizontal="center" vertical="center"/>
    </xf>
    <xf numFmtId="49" fontId="24" fillId="0" borderId="1" xfId="0" applyNumberFormat="1" applyFont="1" applyBorder="1" applyAlignment="1">
      <alignment horizontal="center" vertical="center"/>
    </xf>
    <xf numFmtId="3" fontId="24"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1" fontId="24"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65" fontId="24" fillId="0" borderId="1" xfId="0" applyNumberFormat="1" applyFont="1" applyBorder="1" applyAlignment="1">
      <alignment horizontal="center" vertical="center"/>
    </xf>
    <xf numFmtId="167" fontId="24" fillId="0" borderId="1" xfId="2" applyNumberFormat="1" applyFont="1" applyFill="1" applyBorder="1" applyAlignment="1">
      <alignment horizontal="right" vertical="center"/>
    </xf>
    <xf numFmtId="167" fontId="20" fillId="0" borderId="1" xfId="0" applyNumberFormat="1" applyFont="1" applyBorder="1" applyAlignment="1">
      <alignment horizontal="center" vertical="center"/>
    </xf>
    <xf numFmtId="0" fontId="0" fillId="0" borderId="0" xfId="0" applyAlignment="1">
      <alignment horizontal="center"/>
    </xf>
    <xf numFmtId="0" fontId="19" fillId="0" borderId="2" xfId="0" applyFont="1" applyBorder="1" applyAlignment="1">
      <alignment horizontal="center" vertical="center"/>
    </xf>
    <xf numFmtId="0" fontId="19"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0" xfId="0" applyFont="1" applyFill="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xf>
    <xf numFmtId="42" fontId="19" fillId="0" borderId="1" xfId="2" applyFont="1" applyBorder="1" applyAlignment="1">
      <alignment horizontal="center" vertical="center"/>
    </xf>
    <xf numFmtId="167" fontId="20" fillId="0" borderId="1" xfId="2" applyNumberFormat="1" applyFont="1" applyBorder="1" applyAlignment="1">
      <alignment horizontal="center" vertical="center" wrapText="1"/>
    </xf>
    <xf numFmtId="42" fontId="20" fillId="0" borderId="1" xfId="1"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19" fillId="7" borderId="0" xfId="0" applyFont="1" applyFill="1" applyAlignment="1">
      <alignment horizontal="center" vertical="center"/>
    </xf>
    <xf numFmtId="167" fontId="24" fillId="0" borderId="1" xfId="2" applyNumberFormat="1" applyFont="1" applyFill="1" applyBorder="1" applyAlignment="1">
      <alignment horizontal="center" vertical="center"/>
    </xf>
    <xf numFmtId="167" fontId="24" fillId="0" borderId="1"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0" fontId="24" fillId="0" borderId="2" xfId="0" applyFont="1" applyBorder="1" applyAlignment="1">
      <alignment horizontal="center" vertical="center" wrapText="1"/>
    </xf>
    <xf numFmtId="49" fontId="26" fillId="8" borderId="1" xfId="0" applyNumberFormat="1" applyFont="1" applyFill="1" applyBorder="1" applyAlignment="1">
      <alignment horizontal="center" vertical="center"/>
    </xf>
    <xf numFmtId="3" fontId="26"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1" fontId="26" fillId="8" borderId="1" xfId="0" applyNumberFormat="1" applyFont="1" applyFill="1" applyBorder="1" applyAlignment="1">
      <alignment horizontal="center" vertical="center" wrapText="1"/>
    </xf>
    <xf numFmtId="167" fontId="26" fillId="8" borderId="1" xfId="2" applyNumberFormat="1" applyFont="1" applyFill="1" applyBorder="1" applyAlignment="1">
      <alignment horizontal="center" vertical="center"/>
    </xf>
    <xf numFmtId="0" fontId="24" fillId="0" borderId="3" xfId="0" applyFont="1" applyBorder="1" applyAlignment="1">
      <alignment horizontal="center" vertical="center" wrapText="1"/>
    </xf>
    <xf numFmtId="49" fontId="24" fillId="0" borderId="3" xfId="0" applyNumberFormat="1" applyFont="1" applyBorder="1" applyAlignment="1">
      <alignment horizontal="center" vertical="center" wrapText="1"/>
    </xf>
    <xf numFmtId="1" fontId="24" fillId="0" borderId="3" xfId="0" applyNumberFormat="1" applyFont="1" applyBorder="1" applyAlignment="1">
      <alignment horizontal="center" vertical="center" wrapText="1"/>
    </xf>
    <xf numFmtId="167" fontId="24" fillId="0" borderId="3" xfId="0" applyNumberFormat="1" applyFont="1" applyBorder="1" applyAlignment="1">
      <alignment horizontal="center" vertical="center" wrapText="1"/>
    </xf>
    <xf numFmtId="165" fontId="24" fillId="0" borderId="3" xfId="0" applyNumberFormat="1" applyFont="1" applyBorder="1" applyAlignment="1">
      <alignment horizontal="center" vertical="center" wrapText="1"/>
    </xf>
    <xf numFmtId="0" fontId="24" fillId="0" borderId="0" xfId="0" applyFont="1" applyAlignment="1">
      <alignment horizontal="center" vertical="center" wrapText="1"/>
    </xf>
    <xf numFmtId="0" fontId="27" fillId="0" borderId="1" xfId="0" applyFont="1" applyBorder="1" applyAlignment="1">
      <alignment horizontal="center" vertical="center"/>
    </xf>
    <xf numFmtId="0" fontId="28" fillId="0" borderId="3" xfId="0" applyFont="1" applyBorder="1" applyAlignment="1">
      <alignment horizontal="center" vertical="center"/>
    </xf>
    <xf numFmtId="167" fontId="20"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applyAlignment="1">
      <alignment vertical="center"/>
    </xf>
    <xf numFmtId="0" fontId="20" fillId="0" borderId="0" xfId="0" applyFont="1" applyAlignment="1">
      <alignment vertical="center"/>
    </xf>
    <xf numFmtId="0" fontId="20" fillId="5" borderId="0" xfId="0" applyFont="1" applyFill="1" applyAlignment="1">
      <alignment vertical="center"/>
    </xf>
    <xf numFmtId="0" fontId="26" fillId="8" borderId="1" xfId="0" applyFont="1" applyFill="1" applyBorder="1" applyAlignment="1">
      <alignment vertical="center"/>
    </xf>
    <xf numFmtId="14" fontId="24" fillId="0" borderId="1" xfId="0" applyNumberFormat="1" applyFont="1" applyBorder="1" applyAlignment="1">
      <alignment horizontal="center" vertical="center"/>
    </xf>
    <xf numFmtId="0" fontId="24" fillId="0" borderId="1" xfId="0" applyFont="1" applyBorder="1" applyAlignment="1">
      <alignment vertical="center"/>
    </xf>
    <xf numFmtId="0" fontId="22" fillId="0" borderId="0" xfId="0" applyFont="1" applyAlignment="1">
      <alignment vertical="center"/>
    </xf>
    <xf numFmtId="0" fontId="26" fillId="0" borderId="0" xfId="0" applyFont="1" applyAlignment="1">
      <alignment vertical="center"/>
    </xf>
    <xf numFmtId="0" fontId="20" fillId="0" borderId="0" xfId="0" applyFont="1" applyAlignment="1">
      <alignment horizontal="center" vertical="center"/>
    </xf>
    <xf numFmtId="0" fontId="26" fillId="2" borderId="0" xfId="0" applyFont="1" applyFill="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horizontal="center" vertical="center" wrapText="1"/>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4" fillId="0" borderId="0" xfId="0" applyFont="1" applyAlignment="1">
      <alignment horizontal="center" vertical="center" wrapText="1"/>
    </xf>
    <xf numFmtId="0" fontId="9" fillId="0" borderId="1" xfId="0" applyFont="1" applyBorder="1" applyAlignment="1">
      <alignment horizontal="center" vertical="center"/>
    </xf>
    <xf numFmtId="49" fontId="9" fillId="0" borderId="0" xfId="0" applyNumberFormat="1" applyFont="1" applyAlignment="1">
      <alignment horizontal="center" vertical="center"/>
    </xf>
    <xf numFmtId="166" fontId="2" fillId="0" borderId="0" xfId="0" applyNumberFormat="1" applyFont="1" applyAlignment="1">
      <alignment horizontal="center" vertical="center"/>
    </xf>
    <xf numFmtId="3" fontId="2" fillId="0" borderId="1" xfId="0" applyNumberFormat="1" applyFont="1" applyBorder="1" applyAlignment="1">
      <alignment horizontal="center" vertical="center"/>
    </xf>
    <xf numFmtId="3" fontId="2" fillId="0" borderId="0" xfId="0" applyNumberFormat="1" applyFont="1" applyAlignment="1">
      <alignment horizontal="center" vertical="center"/>
    </xf>
    <xf numFmtId="166" fontId="10" fillId="0" borderId="1" xfId="0" applyNumberFormat="1" applyFont="1" applyBorder="1" applyAlignment="1">
      <alignment horizontal="center" vertical="center"/>
    </xf>
    <xf numFmtId="167" fontId="2" fillId="3" borderId="0" xfId="0" applyNumberFormat="1" applyFont="1" applyFill="1" applyAlignment="1">
      <alignment horizontal="center" vertical="center"/>
    </xf>
    <xf numFmtId="164" fontId="2" fillId="3" borderId="0" xfId="0" applyNumberFormat="1" applyFont="1" applyFill="1" applyAlignment="1">
      <alignment horizontal="center" vertical="center"/>
    </xf>
    <xf numFmtId="167" fontId="24" fillId="0" borderId="1" xfId="2" applyNumberFormat="1" applyFont="1" applyFill="1" applyBorder="1" applyAlignment="1">
      <alignment horizontal="center" vertical="center" wrapText="1"/>
    </xf>
    <xf numFmtId="0" fontId="24" fillId="0" borderId="2" xfId="0" applyFont="1" applyBorder="1" applyAlignment="1">
      <alignment vertical="center"/>
    </xf>
    <xf numFmtId="0" fontId="24" fillId="0" borderId="0" xfId="0" applyFont="1" applyAlignment="1">
      <alignment vertical="center"/>
    </xf>
    <xf numFmtId="0" fontId="29" fillId="0" borderId="0" xfId="0" applyFont="1" applyAlignment="1">
      <alignment vertical="center"/>
    </xf>
    <xf numFmtId="3" fontId="24" fillId="0" borderId="1" xfId="0" applyNumberFormat="1" applyFont="1" applyBorder="1" applyAlignment="1">
      <alignment horizontal="center" vertical="center"/>
    </xf>
    <xf numFmtId="0" fontId="29" fillId="0" borderId="2" xfId="0" applyFont="1" applyBorder="1" applyAlignment="1">
      <alignment vertical="center"/>
    </xf>
    <xf numFmtId="0" fontId="29" fillId="0" borderId="1" xfId="0" applyFont="1" applyBorder="1" applyAlignment="1">
      <alignment vertical="center"/>
    </xf>
    <xf numFmtId="0" fontId="24" fillId="2" borderId="0" xfId="0" applyFont="1" applyFill="1" applyAlignment="1">
      <alignment vertical="center"/>
    </xf>
    <xf numFmtId="0" fontId="20" fillId="0" borderId="2" xfId="0" applyFont="1" applyBorder="1" applyAlignment="1">
      <alignment horizontal="center" vertical="top"/>
    </xf>
    <xf numFmtId="0" fontId="20" fillId="0" borderId="1" xfId="0" applyFont="1" applyBorder="1" applyAlignment="1">
      <alignment horizontal="center" vertical="top"/>
    </xf>
    <xf numFmtId="0" fontId="24" fillId="2" borderId="1" xfId="0" applyFont="1" applyFill="1" applyBorder="1" applyAlignment="1">
      <alignment vertical="center"/>
    </xf>
    <xf numFmtId="3" fontId="9" fillId="0" borderId="1" xfId="0" applyNumberFormat="1" applyFont="1" applyBorder="1" applyAlignment="1">
      <alignment vertical="center"/>
    </xf>
    <xf numFmtId="0" fontId="9" fillId="0" borderId="1" xfId="0" applyFont="1" applyBorder="1" applyAlignment="1">
      <alignment vertical="center"/>
    </xf>
    <xf numFmtId="3" fontId="9" fillId="0" borderId="4" xfId="0" applyNumberFormat="1" applyFont="1" applyBorder="1" applyAlignment="1">
      <alignment vertical="center"/>
    </xf>
    <xf numFmtId="3" fontId="9" fillId="0" borderId="2" xfId="0" applyNumberFormat="1" applyFont="1" applyBorder="1" applyAlignment="1">
      <alignment vertical="center"/>
    </xf>
    <xf numFmtId="3" fontId="2" fillId="0" borderId="4" xfId="0" applyNumberFormat="1" applyFont="1" applyBorder="1" applyAlignment="1">
      <alignment vertical="center"/>
    </xf>
    <xf numFmtId="3" fontId="2" fillId="0" borderId="2" xfId="0" applyNumberFormat="1" applyFont="1"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30" fillId="8" borderId="3" xfId="0" applyFont="1" applyFill="1" applyBorder="1" applyAlignment="1">
      <alignment horizontal="center" vertical="center" wrapText="1"/>
    </xf>
    <xf numFmtId="1" fontId="30" fillId="8" borderId="3" xfId="0" applyNumberFormat="1" applyFont="1" applyFill="1" applyBorder="1" applyAlignment="1">
      <alignment horizontal="center" vertical="center" wrapText="1"/>
    </xf>
    <xf numFmtId="165" fontId="30" fillId="8" borderId="3" xfId="0" applyNumberFormat="1" applyFont="1" applyFill="1" applyBorder="1" applyAlignment="1">
      <alignment horizontal="center" vertical="center" wrapText="1"/>
    </xf>
    <xf numFmtId="167" fontId="30" fillId="8" borderId="3" xfId="0" applyNumberFormat="1" applyFont="1" applyFill="1" applyBorder="1" applyAlignment="1">
      <alignment horizontal="center" vertical="center" wrapText="1"/>
    </xf>
    <xf numFmtId="0" fontId="24" fillId="9" borderId="0" xfId="0" applyFont="1" applyFill="1" applyAlignment="1">
      <alignment horizontal="center" vertical="center" wrapText="1"/>
    </xf>
    <xf numFmtId="0" fontId="19" fillId="10" borderId="0" xfId="0" applyFont="1" applyFill="1" applyAlignment="1">
      <alignment horizontal="center" vertical="center"/>
    </xf>
    <xf numFmtId="3" fontId="2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xf>
    <xf numFmtId="1" fontId="21" fillId="0" borderId="1" xfId="0" applyNumberFormat="1" applyFont="1" applyBorder="1" applyAlignment="1">
      <alignment horizontal="center" vertical="center" wrapText="1"/>
    </xf>
    <xf numFmtId="42" fontId="21" fillId="0" borderId="1" xfId="2" applyFont="1" applyFill="1" applyBorder="1" applyAlignment="1">
      <alignment horizontal="center" vertical="center" wrapText="1"/>
    </xf>
    <xf numFmtId="167" fontId="21" fillId="0" borderId="1" xfId="2" applyNumberFormat="1" applyFont="1" applyFill="1" applyBorder="1" applyAlignment="1">
      <alignment horizontal="center" vertical="center"/>
    </xf>
    <xf numFmtId="0" fontId="31"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horizontal="center" vertical="center" wrapText="1"/>
    </xf>
    <xf numFmtId="49" fontId="20" fillId="0" borderId="3" xfId="0" applyNumberFormat="1" applyFont="1" applyBorder="1" applyAlignment="1">
      <alignment horizontal="center" vertical="center" wrapText="1"/>
    </xf>
    <xf numFmtId="1" fontId="20" fillId="0" borderId="3"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167" fontId="20"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44" fontId="2" fillId="0" borderId="0" xfId="0" applyNumberFormat="1" applyFont="1" applyAlignment="1">
      <alignment horizontal="center" vertical="center"/>
    </xf>
    <xf numFmtId="49" fontId="32" fillId="0" borderId="1" xfId="0" applyNumberFormat="1" applyFont="1" applyBorder="1" applyAlignment="1">
      <alignment horizontal="center" vertical="center"/>
    </xf>
    <xf numFmtId="167" fontId="20" fillId="0" borderId="1" xfId="2" applyNumberFormat="1" applyFont="1" applyFill="1" applyBorder="1" applyAlignment="1">
      <alignment horizontal="right" vertical="center"/>
    </xf>
    <xf numFmtId="0" fontId="32" fillId="0" borderId="1" xfId="0" applyFont="1" applyBorder="1" applyAlignment="1">
      <alignment horizontal="center" wrapText="1"/>
    </xf>
    <xf numFmtId="167" fontId="21" fillId="0" borderId="1" xfId="0" applyNumberFormat="1" applyFont="1" applyBorder="1" applyAlignment="1">
      <alignment horizontal="center" vertical="center"/>
    </xf>
    <xf numFmtId="167" fontId="21" fillId="0" borderId="1" xfId="0" applyNumberFormat="1" applyFont="1" applyBorder="1" applyAlignment="1">
      <alignment horizontal="center" vertical="center" wrapText="1"/>
    </xf>
    <xf numFmtId="167" fontId="24" fillId="0" borderId="3" xfId="2" applyNumberFormat="1" applyFont="1" applyFill="1" applyBorder="1" applyAlignment="1">
      <alignment horizontal="center" vertical="center" wrapText="1"/>
    </xf>
    <xf numFmtId="0" fontId="21" fillId="0" borderId="3" xfId="0" applyFont="1" applyBorder="1" applyAlignment="1">
      <alignment horizontal="center" vertical="center" wrapText="1"/>
    </xf>
    <xf numFmtId="49" fontId="21" fillId="0" borderId="3" xfId="0" applyNumberFormat="1" applyFont="1" applyBorder="1" applyAlignment="1">
      <alignment horizontal="center" vertical="center" wrapText="1"/>
    </xf>
    <xf numFmtId="1" fontId="21" fillId="0" borderId="3" xfId="0" applyNumberFormat="1" applyFont="1" applyBorder="1" applyAlignment="1">
      <alignment horizontal="center" vertical="center" wrapText="1"/>
    </xf>
    <xf numFmtId="167" fontId="21" fillId="0" borderId="3" xfId="0" applyNumberFormat="1" applyFont="1" applyBorder="1" applyAlignment="1">
      <alignment horizontal="center" vertical="center" wrapText="1"/>
    </xf>
    <xf numFmtId="165" fontId="21" fillId="0" borderId="3" xfId="0" applyNumberFormat="1" applyFont="1" applyBorder="1" applyAlignment="1">
      <alignment horizontal="center" vertical="center" wrapText="1"/>
    </xf>
    <xf numFmtId="0" fontId="21" fillId="0" borderId="0" xfId="0" applyFont="1" applyAlignment="1">
      <alignment horizontal="center" vertical="center" wrapText="1"/>
    </xf>
    <xf numFmtId="167" fontId="21" fillId="0" borderId="1" xfId="0" applyNumberFormat="1" applyFont="1" applyBorder="1" applyAlignment="1">
      <alignment horizontal="right" vertical="center"/>
    </xf>
    <xf numFmtId="167" fontId="21" fillId="0" borderId="1" xfId="0" applyNumberFormat="1" applyFont="1" applyBorder="1" applyAlignment="1">
      <alignment horizontal="right" vertical="center" wrapText="1"/>
    </xf>
    <xf numFmtId="167" fontId="30" fillId="8" borderId="3" xfId="0" applyNumberFormat="1" applyFont="1" applyFill="1" applyBorder="1" applyAlignment="1">
      <alignment horizontal="right" vertical="center" wrapText="1"/>
    </xf>
    <xf numFmtId="0" fontId="20" fillId="0" borderId="1" xfId="0" applyFont="1" applyBorder="1" applyAlignment="1">
      <alignment horizontal="center" wrapText="1"/>
    </xf>
    <xf numFmtId="0" fontId="32" fillId="0" borderId="0" xfId="0" applyFont="1" applyAlignment="1">
      <alignment horizontal="center" vertical="center" wrapText="1"/>
    </xf>
    <xf numFmtId="167" fontId="20" fillId="5" borderId="1" xfId="2" applyNumberFormat="1" applyFont="1" applyFill="1" applyBorder="1" applyAlignment="1">
      <alignment horizontal="center" vertical="center" wrapText="1"/>
    </xf>
    <xf numFmtId="167" fontId="20" fillId="5" borderId="1" xfId="2" applyNumberFormat="1" applyFont="1" applyFill="1" applyBorder="1" applyAlignment="1">
      <alignment horizontal="right" vertical="center" wrapText="1"/>
    </xf>
    <xf numFmtId="0" fontId="20" fillId="2" borderId="0" xfId="0" applyFont="1" applyFill="1" applyAlignment="1">
      <alignment vertical="center"/>
    </xf>
    <xf numFmtId="0" fontId="27" fillId="0" borderId="0" xfId="0" applyFont="1" applyAlignment="1">
      <alignment horizontal="center" vertical="center" wrapText="1"/>
    </xf>
    <xf numFmtId="167" fontId="20" fillId="0" borderId="3" xfId="2" applyNumberFormat="1" applyFont="1" applyFill="1" applyBorder="1" applyAlignment="1">
      <alignment horizontal="center" vertical="center" wrapText="1"/>
    </xf>
    <xf numFmtId="167" fontId="20" fillId="0" borderId="1" xfId="0" applyNumberFormat="1" applyFont="1" applyBorder="1" applyAlignment="1">
      <alignment horizontal="right" vertical="center" wrapText="1"/>
    </xf>
    <xf numFmtId="14" fontId="20" fillId="0" borderId="1" xfId="2" applyNumberFormat="1" applyFont="1" applyFill="1" applyBorder="1" applyAlignment="1">
      <alignment horizontal="center" vertical="center" wrapText="1"/>
    </xf>
    <xf numFmtId="44" fontId="21" fillId="0" borderId="5" xfId="0" applyNumberFormat="1" applyFont="1" applyBorder="1" applyAlignment="1">
      <alignment horizontal="center" vertical="center" wrapText="1"/>
    </xf>
    <xf numFmtId="44" fontId="20" fillId="0" borderId="5" xfId="0" applyNumberFormat="1" applyFont="1" applyBorder="1" applyAlignment="1">
      <alignment horizontal="center" vertical="center" wrapText="1"/>
    </xf>
    <xf numFmtId="42" fontId="21" fillId="0" borderId="4" xfId="2" applyFont="1" applyFill="1" applyBorder="1" applyAlignment="1">
      <alignment horizontal="center" vertical="center"/>
    </xf>
    <xf numFmtId="42" fontId="20" fillId="0" borderId="4" xfId="2" applyFont="1" applyFill="1" applyBorder="1" applyAlignment="1">
      <alignment horizontal="center" vertical="center"/>
    </xf>
    <xf numFmtId="167" fontId="24" fillId="0" borderId="5" xfId="0" applyNumberFormat="1" applyFont="1" applyBorder="1" applyAlignment="1">
      <alignment horizontal="center" vertical="center" wrapText="1"/>
    </xf>
    <xf numFmtId="167" fontId="20" fillId="0" borderId="5" xfId="0" applyNumberFormat="1" applyFont="1" applyBorder="1" applyAlignment="1">
      <alignment horizontal="center" vertical="center" wrapText="1"/>
    </xf>
    <xf numFmtId="167" fontId="30" fillId="8" borderId="5" xfId="0" applyNumberFormat="1" applyFont="1" applyFill="1" applyBorder="1" applyAlignment="1">
      <alignment horizontal="center" vertical="center" wrapText="1"/>
    </xf>
    <xf numFmtId="167" fontId="24" fillId="0" borderId="4" xfId="0" applyNumberFormat="1" applyFont="1" applyBorder="1" applyAlignment="1">
      <alignment horizontal="center" vertical="center" wrapText="1"/>
    </xf>
    <xf numFmtId="44" fontId="20" fillId="0" borderId="4" xfId="0" applyNumberFormat="1" applyFont="1" applyBorder="1" applyAlignment="1">
      <alignment horizontal="center" vertical="center" wrapText="1"/>
    </xf>
    <xf numFmtId="167" fontId="26" fillId="8" borderId="4" xfId="2" applyNumberFormat="1" applyFont="1" applyFill="1" applyBorder="1" applyAlignment="1">
      <alignment horizontal="center" vertical="center"/>
    </xf>
    <xf numFmtId="167" fontId="24" fillId="0" borderId="4" xfId="2" applyNumberFormat="1" applyFont="1" applyFill="1" applyBorder="1" applyAlignment="1">
      <alignment horizontal="center" vertical="center"/>
    </xf>
    <xf numFmtId="168" fontId="20" fillId="0" borderId="4" xfId="2" applyNumberFormat="1" applyFont="1" applyFill="1" applyBorder="1" applyAlignment="1">
      <alignment horizontal="center" vertical="center"/>
    </xf>
    <xf numFmtId="44" fontId="20" fillId="0" borderId="4" xfId="2" applyNumberFormat="1" applyFont="1" applyFill="1" applyBorder="1" applyAlignment="1">
      <alignment horizontal="center" vertical="center"/>
    </xf>
    <xf numFmtId="167" fontId="24" fillId="0" borderId="4" xfId="2" applyNumberFormat="1" applyFont="1" applyFill="1" applyBorder="1" applyAlignment="1">
      <alignment horizontal="right" vertical="center"/>
    </xf>
    <xf numFmtId="167" fontId="22" fillId="0" borderId="4" xfId="2" applyNumberFormat="1" applyFont="1" applyFill="1" applyBorder="1" applyAlignment="1">
      <alignment horizontal="center" vertical="center"/>
    </xf>
    <xf numFmtId="167" fontId="20" fillId="0" borderId="4" xfId="2" applyNumberFormat="1" applyFont="1" applyFill="1" applyBorder="1" applyAlignment="1">
      <alignment horizontal="center" vertical="center" wrapText="1"/>
    </xf>
    <xf numFmtId="167" fontId="20" fillId="0" borderId="4" xfId="2" applyNumberFormat="1" applyFont="1" applyFill="1" applyBorder="1" applyAlignment="1">
      <alignment horizontal="center" vertical="center"/>
    </xf>
    <xf numFmtId="167" fontId="20" fillId="0" borderId="4" xfId="2" applyNumberFormat="1" applyFont="1" applyFill="1" applyBorder="1" applyAlignment="1">
      <alignment horizontal="right" vertical="center"/>
    </xf>
    <xf numFmtId="165" fontId="24" fillId="0" borderId="4" xfId="0" applyNumberFormat="1" applyFont="1" applyBorder="1" applyAlignment="1">
      <alignment horizontal="center" vertical="center" wrapText="1"/>
    </xf>
    <xf numFmtId="167" fontId="22" fillId="0" borderId="4" xfId="2" applyNumberFormat="1" applyFont="1" applyFill="1" applyBorder="1" applyAlignment="1">
      <alignment horizontal="center" vertical="center" wrapText="1"/>
    </xf>
    <xf numFmtId="167" fontId="24" fillId="0" borderId="4" xfId="2"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30" fillId="8" borderId="6" xfId="0" applyFont="1" applyFill="1" applyBorder="1" applyAlignment="1">
      <alignment horizontal="center" vertical="center" wrapText="1"/>
    </xf>
    <xf numFmtId="42" fontId="26" fillId="8" borderId="7" xfId="2" applyFont="1" applyFill="1" applyBorder="1" applyAlignment="1">
      <alignment horizontal="center" vertical="center"/>
    </xf>
    <xf numFmtId="42" fontId="20" fillId="0" borderId="7" xfId="2" applyFont="1" applyFill="1" applyBorder="1" applyAlignment="1">
      <alignment horizontal="center" vertical="center"/>
    </xf>
    <xf numFmtId="42" fontId="20" fillId="0" borderId="7" xfId="2" applyFont="1" applyFill="1" applyBorder="1" applyAlignment="1">
      <alignment horizontal="center" vertical="center" wrapText="1"/>
    </xf>
    <xf numFmtId="42" fontId="22" fillId="0" borderId="7" xfId="2" applyFont="1" applyBorder="1" applyAlignment="1">
      <alignment horizontal="center" vertical="center" wrapText="1"/>
    </xf>
    <xf numFmtId="167" fontId="20" fillId="0" borderId="1" xfId="0" applyNumberFormat="1" applyFont="1" applyBorder="1" applyAlignment="1">
      <alignment horizontal="right" vertical="center"/>
    </xf>
    <xf numFmtId="167" fontId="22" fillId="0" borderId="1" xfId="0" applyNumberFormat="1" applyFont="1" applyBorder="1" applyAlignment="1">
      <alignment horizontal="center" vertical="center"/>
    </xf>
    <xf numFmtId="42" fontId="22" fillId="0" borderId="1" xfId="2" applyFont="1" applyFill="1" applyBorder="1" applyAlignment="1">
      <alignment horizontal="center" vertical="center" wrapText="1"/>
    </xf>
    <xf numFmtId="42" fontId="22" fillId="0" borderId="4" xfId="2" applyFont="1" applyFill="1" applyBorder="1" applyAlignment="1">
      <alignment horizontal="center" vertical="center"/>
    </xf>
    <xf numFmtId="0" fontId="33" fillId="10" borderId="0" xfId="0" applyFont="1" applyFill="1" applyAlignment="1">
      <alignment horizontal="center" vertical="center"/>
    </xf>
    <xf numFmtId="167" fontId="22" fillId="0" borderId="1" xfId="0" applyNumberFormat="1" applyFont="1" applyBorder="1" applyAlignment="1">
      <alignment horizontal="right" vertical="center"/>
    </xf>
    <xf numFmtId="167" fontId="22" fillId="0" borderId="1" xfId="0" applyNumberFormat="1" applyFont="1" applyBorder="1" applyAlignment="1">
      <alignment horizontal="center" vertical="center" wrapText="1"/>
    </xf>
    <xf numFmtId="167" fontId="22" fillId="0" borderId="4" xfId="0" applyNumberFormat="1" applyFont="1" applyBorder="1" applyAlignment="1">
      <alignment horizontal="center" vertical="center" wrapText="1"/>
    </xf>
    <xf numFmtId="0" fontId="22" fillId="0" borderId="1" xfId="0" applyFont="1" applyBorder="1" applyAlignment="1">
      <alignment vertical="center"/>
    </xf>
    <xf numFmtId="0" fontId="21"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0" fillId="0" borderId="10" xfId="0" applyFont="1" applyBorder="1" applyAlignment="1">
      <alignment horizontal="center" vertical="center" wrapText="1"/>
    </xf>
    <xf numFmtId="42" fontId="21" fillId="0" borderId="7" xfId="2" applyFont="1" applyFill="1" applyBorder="1" applyAlignment="1">
      <alignment horizontal="center" vertical="center"/>
    </xf>
    <xf numFmtId="0" fontId="21" fillId="0" borderId="7" xfId="0" applyFont="1" applyBorder="1" applyAlignment="1">
      <alignment horizontal="center" vertical="center" wrapText="1"/>
    </xf>
    <xf numFmtId="42" fontId="21" fillId="0" borderId="7" xfId="2" applyFont="1" applyFill="1" applyBorder="1" applyAlignment="1">
      <alignment horizontal="center" vertical="center" wrapText="1"/>
    </xf>
    <xf numFmtId="0" fontId="34" fillId="0" borderId="7" xfId="0" applyFont="1" applyBorder="1" applyAlignment="1">
      <alignment horizontal="center" vertical="center" wrapText="1"/>
    </xf>
    <xf numFmtId="0" fontId="34" fillId="0" borderId="6" xfId="0" applyFont="1" applyBorder="1" applyAlignment="1">
      <alignment horizontal="center" vertical="center" wrapText="1"/>
    </xf>
    <xf numFmtId="0" fontId="12" fillId="0" borderId="0" xfId="0" applyFont="1" applyAlignment="1">
      <alignment horizontal="left" vertical="center"/>
    </xf>
    <xf numFmtId="3" fontId="9" fillId="0" borderId="0" xfId="0" applyNumberFormat="1" applyFont="1" applyAlignment="1">
      <alignment vertical="center"/>
    </xf>
    <xf numFmtId="3" fontId="2" fillId="0" borderId="0" xfId="0" applyNumberFormat="1" applyFont="1" applyAlignment="1">
      <alignment vertical="center"/>
    </xf>
    <xf numFmtId="0" fontId="10" fillId="0" borderId="0" xfId="0" applyFont="1" applyAlignment="1">
      <alignment vertical="center"/>
    </xf>
    <xf numFmtId="0" fontId="12" fillId="0" borderId="0" xfId="0" applyFont="1" applyAlignment="1">
      <alignment vertical="center"/>
    </xf>
    <xf numFmtId="49" fontId="12" fillId="0" borderId="0" xfId="0" applyNumberFormat="1" applyFont="1" applyAlignment="1">
      <alignment vertical="center"/>
    </xf>
    <xf numFmtId="49" fontId="2" fillId="0" borderId="0" xfId="0" applyNumberFormat="1" applyFont="1" applyAlignment="1">
      <alignment vertical="center"/>
    </xf>
    <xf numFmtId="44" fontId="12" fillId="0" borderId="11" xfId="2" applyNumberFormat="1" applyFont="1" applyFill="1" applyBorder="1" applyAlignment="1">
      <alignment horizontal="center" vertical="center"/>
    </xf>
    <xf numFmtId="49" fontId="12" fillId="0" borderId="12" xfId="2" applyNumberFormat="1" applyFont="1" applyFill="1" applyBorder="1" applyAlignment="1">
      <alignment horizontal="center" vertical="center"/>
    </xf>
    <xf numFmtId="44" fontId="12" fillId="0" borderId="9" xfId="2" applyNumberFormat="1" applyFont="1" applyFill="1" applyBorder="1" applyAlignment="1">
      <alignment horizontal="center" vertical="center"/>
    </xf>
    <xf numFmtId="49" fontId="12" fillId="0" borderId="4" xfId="2" applyNumberFormat="1" applyFont="1" applyFill="1" applyBorder="1" applyAlignment="1">
      <alignment horizontal="center" vertical="center"/>
    </xf>
    <xf numFmtId="164" fontId="12" fillId="0" borderId="9" xfId="0" applyNumberFormat="1" applyFont="1" applyBorder="1" applyAlignment="1">
      <alignment horizontal="center" vertical="center" wrapText="1"/>
    </xf>
    <xf numFmtId="44" fontId="12" fillId="0" borderId="13" xfId="2" applyNumberFormat="1" applyFont="1" applyFill="1" applyBorder="1" applyAlignment="1">
      <alignment horizontal="center" vertical="center"/>
    </xf>
    <xf numFmtId="49" fontId="12" fillId="0" borderId="14" xfId="2" applyNumberFormat="1" applyFont="1" applyFill="1" applyBorder="1" applyAlignment="1">
      <alignment horizontal="center" vertical="center"/>
    </xf>
    <xf numFmtId="164" fontId="12" fillId="0" borderId="13" xfId="0" applyNumberFormat="1" applyFont="1" applyBorder="1" applyAlignment="1">
      <alignment horizontal="center" vertical="center" wrapText="1"/>
    </xf>
    <xf numFmtId="37" fontId="2" fillId="0" borderId="9" xfId="2" applyNumberFormat="1" applyFont="1" applyFill="1" applyBorder="1" applyAlignment="1">
      <alignment horizontal="center" vertical="center"/>
    </xf>
    <xf numFmtId="37" fontId="2" fillId="0" borderId="13" xfId="2" applyNumberFormat="1" applyFont="1" applyFill="1" applyBorder="1" applyAlignment="1">
      <alignment horizontal="center" vertical="center"/>
    </xf>
    <xf numFmtId="167" fontId="20" fillId="0" borderId="7" xfId="2" applyNumberFormat="1"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 xfId="0" applyFont="1" applyBorder="1" applyAlignment="1">
      <alignment horizontal="center" vertical="center" wrapText="1"/>
    </xf>
    <xf numFmtId="0" fontId="32" fillId="0" borderId="1" xfId="0" applyFont="1" applyBorder="1" applyAlignment="1">
      <alignment horizontal="center" vertical="center" wrapText="1"/>
    </xf>
    <xf numFmtId="167" fontId="32" fillId="0" borderId="1" xfId="0" applyNumberFormat="1" applyFont="1" applyBorder="1" applyAlignment="1">
      <alignment horizontal="center" vertical="center" wrapText="1"/>
    </xf>
    <xf numFmtId="0" fontId="30" fillId="8" borderId="1" xfId="0" applyFont="1" applyFill="1" applyBorder="1" applyAlignment="1">
      <alignment horizontal="center" vertical="center" wrapText="1"/>
    </xf>
    <xf numFmtId="164" fontId="2" fillId="3" borderId="16" xfId="0" applyNumberFormat="1" applyFont="1" applyFill="1" applyBorder="1" applyAlignment="1">
      <alignment horizontal="center" vertical="center"/>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67"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7" fontId="2" fillId="0" borderId="5" xfId="0" applyNumberFormat="1" applyFont="1" applyBorder="1" applyAlignment="1">
      <alignment horizontal="center" vertical="center" wrapText="1"/>
    </xf>
    <xf numFmtId="0" fontId="12" fillId="10" borderId="0" xfId="0" applyFont="1" applyFill="1" applyAlignment="1">
      <alignment horizontal="center" vertical="center"/>
    </xf>
    <xf numFmtId="0" fontId="12" fillId="0" borderId="0" xfId="0" applyFont="1" applyAlignment="1">
      <alignment horizontal="center" vertical="center"/>
    </xf>
    <xf numFmtId="0" fontId="33" fillId="0" borderId="0" xfId="0" applyFont="1" applyAlignment="1">
      <alignment horizontal="center" vertical="center"/>
    </xf>
    <xf numFmtId="0" fontId="30" fillId="0" borderId="0" xfId="0" applyFont="1" applyAlignment="1">
      <alignment horizontal="center" vertical="center" wrapText="1"/>
    </xf>
    <xf numFmtId="0" fontId="35" fillId="0" borderId="1" xfId="0" applyFont="1" applyBorder="1" applyAlignment="1">
      <alignment horizontal="center" vertical="center" wrapText="1"/>
    </xf>
    <xf numFmtId="3" fontId="21" fillId="0" borderId="3"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49" fontId="21" fillId="0" borderId="3"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20" fillId="0" borderId="3" xfId="0" applyFont="1" applyBorder="1" applyAlignment="1">
      <alignment horizontal="center" wrapText="1"/>
    </xf>
    <xf numFmtId="0" fontId="32" fillId="0" borderId="3" xfId="0" applyFont="1" applyBorder="1" applyAlignment="1">
      <alignment horizontal="center" wrapText="1"/>
    </xf>
    <xf numFmtId="0" fontId="21" fillId="0" borderId="3" xfId="0" applyFont="1" applyBorder="1" applyAlignment="1">
      <alignment horizontal="center" vertical="center"/>
    </xf>
    <xf numFmtId="0" fontId="20" fillId="0" borderId="3" xfId="0" applyFont="1" applyBorder="1" applyAlignment="1">
      <alignment horizontal="center" vertical="center"/>
    </xf>
    <xf numFmtId="1" fontId="32" fillId="0" borderId="1" xfId="0" applyNumberFormat="1" applyFont="1" applyBorder="1" applyAlignment="1">
      <alignment horizontal="center" vertical="center" wrapText="1"/>
    </xf>
    <xf numFmtId="167" fontId="21" fillId="0" borderId="3" xfId="0" applyNumberFormat="1" applyFont="1" applyBorder="1" applyAlignment="1">
      <alignment horizontal="center" vertical="center"/>
    </xf>
    <xf numFmtId="167" fontId="20" fillId="0" borderId="3" xfId="0" applyNumberFormat="1" applyFont="1" applyBorder="1" applyAlignment="1">
      <alignment horizontal="center" vertical="center"/>
    </xf>
    <xf numFmtId="167" fontId="21" fillId="0" borderId="3" xfId="0" applyNumberFormat="1" applyFont="1" applyBorder="1" applyAlignment="1">
      <alignment horizontal="right" vertical="center"/>
    </xf>
    <xf numFmtId="167" fontId="20" fillId="0" borderId="3" xfId="0" applyNumberFormat="1" applyFont="1" applyBorder="1" applyAlignment="1">
      <alignment horizontal="right" vertical="center"/>
    </xf>
    <xf numFmtId="42" fontId="21" fillId="0" borderId="3" xfId="2" applyFont="1" applyFill="1" applyBorder="1" applyAlignment="1">
      <alignment horizontal="center" vertical="center" wrapText="1"/>
    </xf>
    <xf numFmtId="165" fontId="21" fillId="0" borderId="1" xfId="0" applyNumberFormat="1" applyFont="1" applyBorder="1" applyAlignment="1">
      <alignment horizontal="center" vertical="center" wrapText="1"/>
    </xf>
    <xf numFmtId="14" fontId="20" fillId="0" borderId="3" xfId="2" applyNumberFormat="1" applyFont="1" applyFill="1" applyBorder="1" applyAlignment="1">
      <alignment horizontal="center" vertical="center" wrapText="1"/>
    </xf>
    <xf numFmtId="165" fontId="32" fillId="0" borderId="1" xfId="0" applyNumberFormat="1" applyFont="1" applyBorder="1" applyAlignment="1">
      <alignment horizontal="center" vertical="center" wrapText="1"/>
    </xf>
    <xf numFmtId="167" fontId="21" fillId="0" borderId="3" xfId="2" applyNumberFormat="1" applyFont="1" applyFill="1" applyBorder="1" applyAlignment="1">
      <alignment horizontal="center" vertical="center"/>
    </xf>
    <xf numFmtId="167" fontId="20" fillId="0" borderId="3" xfId="2" applyNumberFormat="1" applyFont="1" applyFill="1" applyBorder="1" applyAlignment="1">
      <alignment horizontal="center" vertical="center"/>
    </xf>
    <xf numFmtId="42" fontId="21" fillId="0" borderId="5" xfId="2" applyFont="1" applyFill="1" applyBorder="1" applyAlignment="1">
      <alignment horizontal="center" vertical="center"/>
    </xf>
    <xf numFmtId="44" fontId="21" fillId="0" borderId="4" xfId="0" applyNumberFormat="1" applyFont="1" applyBorder="1" applyAlignment="1">
      <alignment horizontal="center" vertical="center" wrapText="1"/>
    </xf>
    <xf numFmtId="42" fontId="20" fillId="0" borderId="5" xfId="2" applyFont="1" applyFill="1" applyBorder="1" applyAlignment="1">
      <alignment horizontal="center" vertical="center"/>
    </xf>
    <xf numFmtId="44" fontId="32" fillId="0" borderId="4" xfId="0" applyNumberFormat="1" applyFont="1" applyBorder="1" applyAlignment="1">
      <alignment horizontal="center" vertical="center" wrapText="1"/>
    </xf>
    <xf numFmtId="0" fontId="20" fillId="0" borderId="7" xfId="0" applyFont="1" applyBorder="1" applyAlignment="1">
      <alignment horizontal="center" vertical="center" wrapText="1"/>
    </xf>
    <xf numFmtId="3" fontId="28" fillId="0" borderId="1" xfId="0" applyNumberFormat="1" applyFont="1" applyBorder="1" applyAlignment="1">
      <alignment horizontal="center" vertical="center" wrapText="1"/>
    </xf>
    <xf numFmtId="49" fontId="28" fillId="0" borderId="1" xfId="0" applyNumberFormat="1" applyFont="1" applyBorder="1" applyAlignment="1">
      <alignment horizontal="center" vertical="center"/>
    </xf>
    <xf numFmtId="0" fontId="28" fillId="0" borderId="1" xfId="0" applyFont="1" applyBorder="1" applyAlignment="1">
      <alignment horizontal="center" wrapText="1"/>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wrapText="1"/>
    </xf>
    <xf numFmtId="167" fontId="28" fillId="0" borderId="1" xfId="0" applyNumberFormat="1" applyFont="1" applyBorder="1" applyAlignment="1">
      <alignment horizontal="center" vertical="center"/>
    </xf>
    <xf numFmtId="167" fontId="28" fillId="0" borderId="1" xfId="0" applyNumberFormat="1" applyFont="1" applyBorder="1" applyAlignment="1">
      <alignment horizontal="right" vertical="center"/>
    </xf>
    <xf numFmtId="42" fontId="28" fillId="0" borderId="1" xfId="2" applyFont="1" applyFill="1" applyBorder="1" applyAlignment="1">
      <alignment horizontal="center" vertical="center" wrapText="1"/>
    </xf>
    <xf numFmtId="167" fontId="28" fillId="0" borderId="1" xfId="2" applyNumberFormat="1" applyFont="1" applyFill="1" applyBorder="1" applyAlignment="1">
      <alignment horizontal="center" vertical="center"/>
    </xf>
    <xf numFmtId="42" fontId="28" fillId="0" borderId="4" xfId="2" applyFont="1" applyFill="1" applyBorder="1" applyAlignment="1">
      <alignment horizontal="center" vertical="center"/>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1" fontId="28" fillId="0" borderId="3" xfId="0" applyNumberFormat="1" applyFont="1" applyBorder="1" applyAlignment="1">
      <alignment horizontal="center" vertical="center" wrapText="1"/>
    </xf>
    <xf numFmtId="167" fontId="28" fillId="0" borderId="3" xfId="0" applyNumberFormat="1" applyFont="1" applyBorder="1" applyAlignment="1">
      <alignment horizontal="center" vertical="center" wrapText="1"/>
    </xf>
    <xf numFmtId="165" fontId="28" fillId="0" borderId="3" xfId="0" applyNumberFormat="1" applyFont="1" applyBorder="1" applyAlignment="1">
      <alignment horizontal="center" vertical="center" wrapText="1"/>
    </xf>
    <xf numFmtId="44" fontId="28" fillId="0" borderId="5" xfId="0" applyNumberFormat="1" applyFont="1" applyBorder="1" applyAlignment="1">
      <alignment horizontal="center" vertical="center" wrapText="1"/>
    </xf>
    <xf numFmtId="167" fontId="28" fillId="0" borderId="5" xfId="0" applyNumberFormat="1" applyFont="1" applyBorder="1" applyAlignment="1">
      <alignment horizontal="center" vertical="center" wrapText="1"/>
    </xf>
    <xf numFmtId="167" fontId="28" fillId="0" borderId="1" xfId="2" applyNumberFormat="1" applyFont="1" applyFill="1" applyBorder="1" applyAlignment="1">
      <alignment horizontal="center" vertical="center" wrapText="1"/>
    </xf>
    <xf numFmtId="165" fontId="28" fillId="0" borderId="1" xfId="0" applyNumberFormat="1" applyFont="1" applyBorder="1" applyAlignment="1">
      <alignment horizontal="center" vertical="center"/>
    </xf>
    <xf numFmtId="167" fontId="28" fillId="0" borderId="4" xfId="2" applyNumberFormat="1" applyFont="1" applyFill="1" applyBorder="1" applyAlignment="1">
      <alignment horizontal="center" vertical="center"/>
    </xf>
    <xf numFmtId="42" fontId="28" fillId="0" borderId="7" xfId="2"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1" xfId="0" applyFont="1" applyFill="1" applyBorder="1" applyAlignment="1">
      <alignment horizontal="center" vertical="center" wrapText="1"/>
    </xf>
    <xf numFmtId="1" fontId="21" fillId="8" borderId="3" xfId="0" applyNumberFormat="1" applyFont="1" applyFill="1" applyBorder="1" applyAlignment="1">
      <alignment horizontal="center" vertical="center" wrapText="1"/>
    </xf>
    <xf numFmtId="167" fontId="21" fillId="8" borderId="3" xfId="0" applyNumberFormat="1" applyFont="1" applyFill="1" applyBorder="1" applyAlignment="1">
      <alignment horizontal="center" vertical="center" wrapText="1"/>
    </xf>
    <xf numFmtId="165" fontId="21" fillId="8" borderId="3" xfId="0" applyNumberFormat="1" applyFont="1" applyFill="1" applyBorder="1" applyAlignment="1">
      <alignment horizontal="center" vertical="center" wrapText="1"/>
    </xf>
    <xf numFmtId="44" fontId="21" fillId="8" borderId="5"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35" fillId="0" borderId="2" xfId="0" applyFont="1" applyBorder="1" applyAlignment="1">
      <alignment horizontal="center" vertical="center" wrapText="1"/>
    </xf>
    <xf numFmtId="0" fontId="31" fillId="0" borderId="2" xfId="0" applyFont="1" applyBorder="1" applyAlignment="1">
      <alignment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1" fontId="23" fillId="0" borderId="18" xfId="0" applyNumberFormat="1" applyFont="1" applyBorder="1" applyAlignment="1">
      <alignment horizontal="center" vertical="center" wrapText="1"/>
    </xf>
    <xf numFmtId="167" fontId="23" fillId="0" borderId="18" xfId="0" applyNumberFormat="1" applyFont="1" applyBorder="1" applyAlignment="1">
      <alignment horizontal="center" vertical="center" wrapText="1"/>
    </xf>
    <xf numFmtId="165" fontId="23" fillId="0" borderId="18" xfId="0" applyNumberFormat="1" applyFont="1" applyBorder="1" applyAlignment="1">
      <alignment horizontal="center" vertical="center" wrapText="1"/>
    </xf>
    <xf numFmtId="44" fontId="23" fillId="0" borderId="19" xfId="0" applyNumberFormat="1" applyFont="1" applyBorder="1" applyAlignment="1">
      <alignment horizontal="center" vertical="center" wrapText="1"/>
    </xf>
    <xf numFmtId="0" fontId="23" fillId="0" borderId="20" xfId="0" applyFont="1" applyBorder="1" applyAlignment="1">
      <alignment horizontal="center" vertical="center" wrapText="1"/>
    </xf>
    <xf numFmtId="0" fontId="21" fillId="8" borderId="8" xfId="0" applyFont="1" applyFill="1" applyBorder="1" applyAlignment="1">
      <alignment horizontal="center" vertical="center" wrapText="1"/>
    </xf>
    <xf numFmtId="0" fontId="28" fillId="0" borderId="8" xfId="0" applyFont="1" applyBorder="1" applyAlignment="1">
      <alignment horizontal="center" vertical="center" wrapText="1"/>
    </xf>
    <xf numFmtId="3" fontId="21" fillId="0" borderId="8"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1" fillId="0" borderId="9" xfId="0" applyNumberFormat="1" applyFont="1" applyBorder="1" applyAlignment="1">
      <alignment horizontal="center" vertical="center" wrapText="1"/>
    </xf>
    <xf numFmtId="0" fontId="32" fillId="0" borderId="9" xfId="0" applyFont="1" applyBorder="1" applyAlignment="1">
      <alignment horizontal="center" vertical="center" wrapText="1"/>
    </xf>
    <xf numFmtId="3" fontId="28" fillId="0" borderId="9"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3" fontId="20" fillId="0" borderId="9" xfId="0" applyNumberFormat="1" applyFont="1" applyBorder="1" applyAlignment="1">
      <alignment horizontal="center" vertical="center" wrapText="1"/>
    </xf>
    <xf numFmtId="0" fontId="24" fillId="0" borderId="8" xfId="0" applyFont="1" applyBorder="1" applyAlignment="1">
      <alignment horizontal="center" vertical="center" wrapText="1"/>
    </xf>
    <xf numFmtId="0" fontId="30" fillId="8"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9" xfId="0" applyFont="1" applyBorder="1" applyAlignment="1">
      <alignment horizontal="center" vertical="center" wrapText="1"/>
    </xf>
    <xf numFmtId="3" fontId="26" fillId="8" borderId="9" xfId="0" applyNumberFormat="1" applyFont="1" applyFill="1" applyBorder="1" applyAlignment="1">
      <alignment horizontal="center" vertical="center" wrapText="1"/>
    </xf>
    <xf numFmtId="3" fontId="24" fillId="0" borderId="9" xfId="0" applyNumberFormat="1" applyFont="1" applyBorder="1" applyAlignment="1">
      <alignment horizontal="center" vertical="center" wrapText="1"/>
    </xf>
    <xf numFmtId="3" fontId="31" fillId="0" borderId="13" xfId="0" applyNumberFormat="1" applyFont="1" applyBorder="1" applyAlignment="1">
      <alignment horizontal="center" vertical="center" wrapText="1"/>
    </xf>
    <xf numFmtId="49" fontId="31" fillId="0" borderId="21" xfId="0" quotePrefix="1" applyNumberFormat="1" applyFont="1" applyBorder="1" applyAlignment="1">
      <alignment horizontal="center" vertical="center"/>
    </xf>
    <xf numFmtId="49" fontId="31" fillId="0" borderId="21" xfId="0" applyNumberFormat="1" applyFont="1" applyBorder="1" applyAlignment="1">
      <alignment horizontal="center" vertical="center"/>
    </xf>
    <xf numFmtId="3" fontId="31" fillId="0" borderId="21" xfId="0" applyNumberFormat="1" applyFont="1" applyBorder="1" applyAlignment="1">
      <alignment horizontal="center" vertical="center" wrapText="1"/>
    </xf>
    <xf numFmtId="0" fontId="31" fillId="0" borderId="21" xfId="0" applyFont="1" applyBorder="1" applyAlignment="1">
      <alignment horizontal="center" vertical="center"/>
    </xf>
    <xf numFmtId="1" fontId="31" fillId="0" borderId="21" xfId="0" applyNumberFormat="1" applyFont="1" applyBorder="1" applyAlignment="1">
      <alignment horizontal="center" vertical="center"/>
    </xf>
    <xf numFmtId="167" fontId="31" fillId="0" borderId="21" xfId="2" applyNumberFormat="1" applyFont="1" applyFill="1" applyBorder="1" applyAlignment="1">
      <alignment horizontal="center" vertical="center"/>
    </xf>
    <xf numFmtId="165" fontId="31" fillId="0" borderId="21" xfId="0" applyNumberFormat="1" applyFont="1" applyBorder="1" applyAlignment="1">
      <alignment horizontal="center" vertical="center"/>
    </xf>
    <xf numFmtId="167" fontId="31" fillId="0" borderId="14" xfId="2" applyNumberFormat="1" applyFont="1" applyFill="1" applyBorder="1" applyAlignment="1">
      <alignment horizontal="center" vertical="center"/>
    </xf>
    <xf numFmtId="0" fontId="21" fillId="0" borderId="22" xfId="0" applyFont="1" applyBorder="1" applyAlignment="1">
      <alignment horizontal="center" vertical="center" wrapText="1"/>
    </xf>
    <xf numFmtId="167" fontId="28" fillId="0" borderId="7" xfId="2" applyNumberFormat="1" applyFont="1" applyFill="1" applyBorder="1" applyAlignment="1">
      <alignment horizontal="center" vertical="center" wrapText="1"/>
    </xf>
    <xf numFmtId="0" fontId="22" fillId="0" borderId="7" xfId="0" applyFont="1" applyBorder="1" applyAlignment="1">
      <alignment horizontal="center" vertical="center" wrapText="1"/>
    </xf>
    <xf numFmtId="42" fontId="22" fillId="0" borderId="7" xfId="2" applyFont="1" applyFill="1" applyBorder="1" applyAlignment="1">
      <alignment horizontal="center" vertical="center"/>
    </xf>
    <xf numFmtId="42" fontId="36" fillId="0" borderId="7" xfId="2" applyFont="1" applyFill="1" applyBorder="1" applyAlignment="1">
      <alignment horizontal="center" vertical="center" wrapText="1"/>
    </xf>
    <xf numFmtId="0" fontId="36" fillId="0" borderId="7" xfId="0" applyFont="1" applyBorder="1" applyAlignment="1">
      <alignment horizontal="center" vertical="center" wrapText="1"/>
    </xf>
    <xf numFmtId="0" fontId="37" fillId="8" borderId="8" xfId="0" applyFont="1" applyFill="1" applyBorder="1" applyAlignment="1">
      <alignment horizontal="center" vertical="center" wrapText="1"/>
    </xf>
    <xf numFmtId="0" fontId="37" fillId="8" borderId="3" xfId="0" applyFont="1" applyFill="1" applyBorder="1" applyAlignment="1">
      <alignment horizontal="center" vertical="center" wrapText="1"/>
    </xf>
    <xf numFmtId="1" fontId="37" fillId="8" borderId="3" xfId="0" applyNumberFormat="1" applyFont="1" applyFill="1" applyBorder="1" applyAlignment="1">
      <alignment horizontal="center" vertical="center" wrapText="1"/>
    </xf>
    <xf numFmtId="167" fontId="37" fillId="8" borderId="3" xfId="0" applyNumberFormat="1" applyFont="1" applyFill="1" applyBorder="1" applyAlignment="1">
      <alignment horizontal="center" vertical="center" wrapText="1"/>
    </xf>
    <xf numFmtId="165" fontId="37" fillId="8" borderId="3" xfId="0" applyNumberFormat="1" applyFont="1" applyFill="1" applyBorder="1" applyAlignment="1">
      <alignment horizontal="center" vertical="center" wrapText="1"/>
    </xf>
    <xf numFmtId="44" fontId="37" fillId="8" borderId="5" xfId="0" applyNumberFormat="1" applyFont="1" applyFill="1" applyBorder="1" applyAlignment="1">
      <alignment horizontal="center" vertical="center" wrapText="1"/>
    </xf>
    <xf numFmtId="0" fontId="37" fillId="8" borderId="6" xfId="0" applyFont="1" applyFill="1" applyBorder="1" applyAlignment="1">
      <alignment horizontal="center" vertical="center" wrapText="1"/>
    </xf>
    <xf numFmtId="0" fontId="37" fillId="8" borderId="0" xfId="0" applyFont="1" applyFill="1" applyAlignment="1">
      <alignment horizontal="center" vertical="center" wrapText="1"/>
    </xf>
    <xf numFmtId="0" fontId="37" fillId="8" borderId="1"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3" xfId="0" applyFont="1" applyFill="1" applyBorder="1" applyAlignment="1">
      <alignment horizontal="center" vertical="center" wrapText="1"/>
    </xf>
    <xf numFmtId="1" fontId="21" fillId="7" borderId="3" xfId="0" applyNumberFormat="1" applyFont="1" applyFill="1" applyBorder="1" applyAlignment="1">
      <alignment horizontal="center" vertical="center" wrapText="1"/>
    </xf>
    <xf numFmtId="167" fontId="21" fillId="7" borderId="3" xfId="0" applyNumberFormat="1" applyFont="1" applyFill="1" applyBorder="1" applyAlignment="1">
      <alignment horizontal="center" vertical="center" wrapText="1"/>
    </xf>
    <xf numFmtId="165" fontId="21" fillId="7" borderId="3" xfId="0" applyNumberFormat="1" applyFont="1" applyFill="1" applyBorder="1" applyAlignment="1">
      <alignment horizontal="center" vertical="center" wrapText="1"/>
    </xf>
    <xf numFmtId="44" fontId="21" fillId="7" borderId="5" xfId="0" applyNumberFormat="1" applyFont="1" applyFill="1" applyBorder="1" applyAlignment="1">
      <alignment horizontal="center" vertical="center" wrapText="1"/>
    </xf>
    <xf numFmtId="0" fontId="21" fillId="7" borderId="7" xfId="0" applyFont="1" applyFill="1" applyBorder="1" applyAlignment="1">
      <alignment horizontal="center" vertical="center" wrapText="1"/>
    </xf>
    <xf numFmtId="3" fontId="2" fillId="0" borderId="2" xfId="0" applyNumberFormat="1" applyFont="1" applyBorder="1" applyAlignment="1">
      <alignment horizontal="center" vertical="center"/>
    </xf>
    <xf numFmtId="0" fontId="9" fillId="0" borderId="23" xfId="0" applyFont="1" applyBorder="1" applyAlignment="1">
      <alignment horizontal="center" vertical="center" wrapText="1"/>
    </xf>
    <xf numFmtId="0" fontId="2" fillId="8" borderId="24" xfId="0" applyFont="1" applyFill="1" applyBorder="1" applyAlignment="1">
      <alignment horizontal="center" vertical="center"/>
    </xf>
    <xf numFmtId="0" fontId="2" fillId="11" borderId="25" xfId="0" applyFont="1" applyFill="1" applyBorder="1" applyAlignment="1">
      <alignment horizontal="center" vertical="center"/>
    </xf>
    <xf numFmtId="0" fontId="38" fillId="11" borderId="8" xfId="0" applyFont="1" applyFill="1" applyBorder="1" applyAlignment="1">
      <alignment horizontal="center" vertical="center" wrapText="1"/>
    </xf>
    <xf numFmtId="0" fontId="38" fillId="11" borderId="3" xfId="0" applyFont="1" applyFill="1" applyBorder="1" applyAlignment="1">
      <alignment horizontal="center" vertical="center" wrapText="1"/>
    </xf>
    <xf numFmtId="1" fontId="38" fillId="11" borderId="3" xfId="0" applyNumberFormat="1" applyFont="1" applyFill="1" applyBorder="1" applyAlignment="1">
      <alignment horizontal="center" vertical="center" wrapText="1"/>
    </xf>
    <xf numFmtId="167" fontId="38" fillId="11" borderId="3" xfId="0" applyNumberFormat="1" applyFont="1" applyFill="1" applyBorder="1" applyAlignment="1">
      <alignment horizontal="center" vertical="center" wrapText="1"/>
    </xf>
    <xf numFmtId="165" fontId="38" fillId="11" borderId="3" xfId="0" applyNumberFormat="1" applyFont="1" applyFill="1" applyBorder="1" applyAlignment="1">
      <alignment horizontal="center" vertical="center" wrapText="1"/>
    </xf>
    <xf numFmtId="167" fontId="38" fillId="11" borderId="5" xfId="0" applyNumberFormat="1" applyFont="1" applyFill="1" applyBorder="1" applyAlignment="1">
      <alignment horizontal="center" vertical="center" wrapText="1"/>
    </xf>
    <xf numFmtId="0" fontId="38" fillId="11" borderId="6" xfId="0" applyFont="1" applyFill="1" applyBorder="1" applyAlignment="1">
      <alignment horizontal="center" vertical="center" wrapText="1"/>
    </xf>
    <xf numFmtId="3" fontId="38" fillId="11" borderId="9" xfId="0" applyNumberFormat="1" applyFont="1" applyFill="1" applyBorder="1" applyAlignment="1">
      <alignment horizontal="center" vertical="center" wrapText="1"/>
    </xf>
    <xf numFmtId="49" fontId="38" fillId="11" borderId="1" xfId="0" applyNumberFormat="1" applyFont="1" applyFill="1" applyBorder="1" applyAlignment="1">
      <alignment horizontal="center" vertical="center"/>
    </xf>
    <xf numFmtId="3" fontId="38" fillId="11" borderId="1" xfId="0" applyNumberFormat="1" applyFont="1" applyFill="1" applyBorder="1" applyAlignment="1">
      <alignment horizontal="center" vertical="center" wrapText="1"/>
    </xf>
    <xf numFmtId="0" fontId="38" fillId="11" borderId="1" xfId="0" applyFont="1" applyFill="1" applyBorder="1" applyAlignment="1">
      <alignment horizontal="center" vertical="center"/>
    </xf>
    <xf numFmtId="1" fontId="38" fillId="11" borderId="1" xfId="0" applyNumberFormat="1" applyFont="1" applyFill="1" applyBorder="1" applyAlignment="1">
      <alignment horizontal="center" vertical="center" wrapText="1"/>
    </xf>
    <xf numFmtId="0" fontId="38" fillId="11" borderId="1" xfId="0" applyFont="1" applyFill="1" applyBorder="1" applyAlignment="1">
      <alignment horizontal="center" vertical="center" wrapText="1"/>
    </xf>
    <xf numFmtId="167" fontId="38" fillId="11" borderId="1" xfId="2" applyNumberFormat="1" applyFont="1" applyFill="1" applyBorder="1" applyAlignment="1">
      <alignment horizontal="center" vertical="center" wrapText="1"/>
    </xf>
    <xf numFmtId="165" fontId="38" fillId="11" borderId="1" xfId="0" applyNumberFormat="1" applyFont="1" applyFill="1" applyBorder="1" applyAlignment="1">
      <alignment horizontal="center" vertical="center"/>
    </xf>
    <xf numFmtId="167" fontId="38" fillId="11" borderId="1" xfId="2" applyNumberFormat="1" applyFont="1" applyFill="1" applyBorder="1" applyAlignment="1">
      <alignment horizontal="center" vertical="center"/>
    </xf>
    <xf numFmtId="42" fontId="38" fillId="11" borderId="7" xfId="2" applyFont="1" applyFill="1" applyBorder="1" applyAlignment="1">
      <alignment horizontal="center" vertical="center" wrapText="1"/>
    </xf>
    <xf numFmtId="0" fontId="24" fillId="11" borderId="8" xfId="0" applyFont="1" applyFill="1" applyBorder="1" applyAlignment="1">
      <alignment horizontal="center" vertical="center" wrapText="1"/>
    </xf>
    <xf numFmtId="0" fontId="24" fillId="11" borderId="3" xfId="0" applyFont="1" applyFill="1" applyBorder="1" applyAlignment="1">
      <alignment horizontal="center" vertical="center" wrapText="1"/>
    </xf>
    <xf numFmtId="1" fontId="24" fillId="11" borderId="3" xfId="0" applyNumberFormat="1" applyFont="1" applyFill="1" applyBorder="1" applyAlignment="1">
      <alignment horizontal="center" vertical="center" wrapText="1"/>
    </xf>
    <xf numFmtId="167" fontId="24" fillId="11" borderId="3" xfId="0" applyNumberFormat="1" applyFont="1" applyFill="1" applyBorder="1" applyAlignment="1">
      <alignment horizontal="center" vertical="center" wrapText="1"/>
    </xf>
    <xf numFmtId="165" fontId="24" fillId="11" borderId="3" xfId="0" applyNumberFormat="1" applyFont="1" applyFill="1" applyBorder="1" applyAlignment="1">
      <alignment horizontal="center" vertical="center" wrapText="1"/>
    </xf>
    <xf numFmtId="167" fontId="24" fillId="11" borderId="5" xfId="0" applyNumberFormat="1" applyFont="1" applyFill="1" applyBorder="1" applyAlignment="1">
      <alignment horizontal="center" vertical="center" wrapText="1"/>
    </xf>
    <xf numFmtId="0" fontId="21" fillId="11" borderId="6" xfId="0" applyFont="1" applyFill="1" applyBorder="1" applyAlignment="1">
      <alignment horizontal="center" vertical="center" wrapText="1"/>
    </xf>
    <xf numFmtId="0" fontId="38" fillId="11" borderId="9" xfId="0" applyFont="1" applyFill="1" applyBorder="1" applyAlignment="1">
      <alignment horizontal="center" vertical="center" wrapText="1"/>
    </xf>
    <xf numFmtId="167" fontId="38" fillId="11" borderId="1" xfId="0" applyNumberFormat="1" applyFont="1" applyFill="1" applyBorder="1" applyAlignment="1">
      <alignment horizontal="center" vertical="center" wrapText="1"/>
    </xf>
    <xf numFmtId="165" fontId="38" fillId="11" borderId="1" xfId="0" applyNumberFormat="1" applyFont="1" applyFill="1" applyBorder="1" applyAlignment="1">
      <alignment horizontal="center" vertical="center" wrapText="1"/>
    </xf>
    <xf numFmtId="167" fontId="38" fillId="11" borderId="4" xfId="0" applyNumberFormat="1" applyFont="1" applyFill="1" applyBorder="1" applyAlignment="1">
      <alignment horizontal="center" vertical="center" wrapText="1"/>
    </xf>
    <xf numFmtId="0" fontId="38" fillId="11" borderId="7"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22" fillId="11" borderId="1" xfId="0" applyFont="1" applyFill="1" applyBorder="1" applyAlignment="1">
      <alignment horizontal="center" vertical="center" wrapText="1"/>
    </xf>
    <xf numFmtId="1" fontId="22" fillId="11" borderId="1" xfId="0" applyNumberFormat="1" applyFont="1" applyFill="1" applyBorder="1" applyAlignment="1">
      <alignment horizontal="center" vertical="center" wrapText="1"/>
    </xf>
    <xf numFmtId="167" fontId="22" fillId="11" borderId="1" xfId="0" applyNumberFormat="1" applyFont="1" applyFill="1" applyBorder="1" applyAlignment="1">
      <alignment horizontal="center" vertical="center" wrapText="1"/>
    </xf>
    <xf numFmtId="165" fontId="22" fillId="11" borderId="1" xfId="0" applyNumberFormat="1" applyFont="1" applyFill="1" applyBorder="1" applyAlignment="1">
      <alignment horizontal="center" vertical="center" wrapText="1"/>
    </xf>
    <xf numFmtId="167" fontId="22" fillId="11" borderId="4" xfId="0" applyNumberFormat="1" applyFont="1" applyFill="1" applyBorder="1" applyAlignment="1">
      <alignment horizontal="center" vertical="center" wrapText="1"/>
    </xf>
    <xf numFmtId="0" fontId="22" fillId="11" borderId="7" xfId="0" applyFont="1" applyFill="1" applyBorder="1" applyAlignment="1">
      <alignment horizontal="center" vertical="center" wrapText="1"/>
    </xf>
    <xf numFmtId="14" fontId="38" fillId="11" borderId="1" xfId="0" applyNumberFormat="1" applyFont="1" applyFill="1" applyBorder="1" applyAlignment="1">
      <alignment horizontal="center" vertical="center"/>
    </xf>
    <xf numFmtId="168" fontId="38" fillId="11" borderId="4" xfId="2" applyNumberFormat="1" applyFont="1" applyFill="1" applyBorder="1" applyAlignment="1">
      <alignment horizontal="center" vertical="center"/>
    </xf>
    <xf numFmtId="9" fontId="38" fillId="11" borderId="7" xfId="2" applyNumberFormat="1" applyFont="1" applyFill="1" applyBorder="1" applyAlignment="1">
      <alignment horizontal="center" vertical="center" wrapText="1"/>
    </xf>
    <xf numFmtId="0" fontId="38" fillId="11" borderId="3" xfId="0" applyFont="1" applyFill="1" applyBorder="1" applyAlignment="1" applyProtection="1">
      <alignment horizontal="center" vertical="center" wrapText="1"/>
      <protection locked="0"/>
    </xf>
    <xf numFmtId="167" fontId="38" fillId="11" borderId="1" xfId="0" applyNumberFormat="1" applyFont="1" applyFill="1" applyBorder="1" applyAlignment="1">
      <alignment horizontal="center" vertical="center"/>
    </xf>
    <xf numFmtId="167" fontId="38" fillId="11" borderId="1" xfId="0" applyNumberFormat="1" applyFont="1" applyFill="1" applyBorder="1" applyAlignment="1">
      <alignment horizontal="right" vertical="center" wrapText="1"/>
    </xf>
    <xf numFmtId="14" fontId="38" fillId="11" borderId="1" xfId="2" applyNumberFormat="1" applyFont="1" applyFill="1" applyBorder="1" applyAlignment="1">
      <alignment horizontal="center" vertical="center" wrapText="1"/>
    </xf>
    <xf numFmtId="42" fontId="38" fillId="11" borderId="4" xfId="2" applyFont="1" applyFill="1" applyBorder="1" applyAlignment="1">
      <alignment horizontal="center" vertical="center"/>
    </xf>
    <xf numFmtId="9" fontId="38" fillId="11" borderId="6" xfId="2" applyNumberFormat="1" applyFont="1" applyFill="1" applyBorder="1" applyAlignment="1">
      <alignment horizontal="center" vertical="center" wrapText="1"/>
    </xf>
    <xf numFmtId="166" fontId="10" fillId="0" borderId="2" xfId="0" applyNumberFormat="1" applyFont="1" applyBorder="1" applyAlignment="1">
      <alignment horizontal="center" vertical="center"/>
    </xf>
    <xf numFmtId="0" fontId="9" fillId="12" borderId="26" xfId="0" applyFont="1" applyFill="1" applyBorder="1" applyAlignment="1">
      <alignment horizontal="center" vertical="center"/>
    </xf>
    <xf numFmtId="0" fontId="38" fillId="12" borderId="8" xfId="0" applyFont="1" applyFill="1" applyBorder="1" applyAlignment="1">
      <alignment horizontal="center" vertical="center" wrapText="1"/>
    </xf>
    <xf numFmtId="0" fontId="38" fillId="12" borderId="3" xfId="0" applyFont="1" applyFill="1" applyBorder="1" applyAlignment="1">
      <alignment horizontal="center" vertical="center" wrapText="1"/>
    </xf>
    <xf numFmtId="1" fontId="38" fillId="12" borderId="3" xfId="0" applyNumberFormat="1" applyFont="1" applyFill="1" applyBorder="1" applyAlignment="1">
      <alignment horizontal="center" vertical="center" wrapText="1"/>
    </xf>
    <xf numFmtId="167" fontId="38" fillId="12" borderId="3" xfId="0" applyNumberFormat="1" applyFont="1" applyFill="1" applyBorder="1" applyAlignment="1">
      <alignment horizontal="center" vertical="center" wrapText="1"/>
    </xf>
    <xf numFmtId="165" fontId="38" fillId="12" borderId="3" xfId="0" applyNumberFormat="1" applyFont="1" applyFill="1" applyBorder="1" applyAlignment="1">
      <alignment horizontal="center" vertical="center" wrapText="1"/>
    </xf>
    <xf numFmtId="167" fontId="38" fillId="12" borderId="5" xfId="0" applyNumberFormat="1" applyFont="1" applyFill="1" applyBorder="1" applyAlignment="1">
      <alignment horizontal="center" vertical="center" wrapText="1"/>
    </xf>
    <xf numFmtId="9" fontId="38" fillId="12" borderId="6" xfId="2" applyNumberFormat="1" applyFont="1" applyFill="1" applyBorder="1" applyAlignment="1">
      <alignment horizontal="center" vertical="center" wrapText="1"/>
    </xf>
    <xf numFmtId="0" fontId="38" fillId="12" borderId="9" xfId="0" applyFont="1" applyFill="1" applyBorder="1" applyAlignment="1">
      <alignment horizontal="center" vertical="center"/>
    </xf>
    <xf numFmtId="49"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1" xfId="0" applyFont="1" applyFill="1" applyBorder="1" applyAlignment="1">
      <alignment horizontal="center" vertical="center" wrapText="1"/>
    </xf>
    <xf numFmtId="3" fontId="38" fillId="12" borderId="1" xfId="0" applyNumberFormat="1" applyFont="1" applyFill="1" applyBorder="1" applyAlignment="1">
      <alignment horizontal="center" vertical="center" wrapText="1"/>
    </xf>
    <xf numFmtId="1" fontId="38" fillId="12" borderId="1" xfId="0" applyNumberFormat="1" applyFont="1" applyFill="1" applyBorder="1" applyAlignment="1">
      <alignment horizontal="center" vertical="center" wrapText="1"/>
    </xf>
    <xf numFmtId="167" fontId="38" fillId="12" borderId="1" xfId="2" applyNumberFormat="1" applyFont="1" applyFill="1" applyBorder="1" applyAlignment="1">
      <alignment horizontal="center" vertical="center"/>
    </xf>
    <xf numFmtId="14" fontId="38" fillId="12" borderId="1" xfId="0" applyNumberFormat="1" applyFont="1" applyFill="1" applyBorder="1" applyAlignment="1">
      <alignment horizontal="center" vertical="center"/>
    </xf>
    <xf numFmtId="167" fontId="38" fillId="12" borderId="4" xfId="2" applyNumberFormat="1" applyFont="1" applyFill="1" applyBorder="1" applyAlignment="1">
      <alignment horizontal="center" vertical="center"/>
    </xf>
    <xf numFmtId="9" fontId="38" fillId="12" borderId="7" xfId="2" applyNumberFormat="1" applyFont="1" applyFill="1" applyBorder="1" applyAlignment="1">
      <alignment horizontal="center" vertical="center" wrapText="1"/>
    </xf>
    <xf numFmtId="0" fontId="20" fillId="12" borderId="9" xfId="0" applyFont="1" applyFill="1" applyBorder="1" applyAlignment="1">
      <alignment horizontal="center" vertical="center" wrapText="1"/>
    </xf>
    <xf numFmtId="49" fontId="20" fillId="12" borderId="1" xfId="0" applyNumberFormat="1" applyFont="1" applyFill="1" applyBorder="1" applyAlignment="1">
      <alignment horizontal="center" vertical="center"/>
    </xf>
    <xf numFmtId="3" fontId="20" fillId="12" borderId="1" xfId="0" applyNumberFormat="1" applyFont="1" applyFill="1" applyBorder="1" applyAlignment="1">
      <alignment horizontal="center" vertical="center" wrapText="1"/>
    </xf>
    <xf numFmtId="49" fontId="20" fillId="12" borderId="1" xfId="0" applyNumberFormat="1" applyFont="1" applyFill="1" applyBorder="1" applyAlignment="1">
      <alignment horizontal="center" vertical="center" wrapText="1"/>
    </xf>
    <xf numFmtId="0" fontId="20" fillId="12" borderId="1" xfId="0" applyFont="1" applyFill="1" applyBorder="1" applyAlignment="1">
      <alignment horizontal="center" vertical="center"/>
    </xf>
    <xf numFmtId="1" fontId="20" fillId="12" borderId="1" xfId="0" applyNumberFormat="1" applyFont="1" applyFill="1" applyBorder="1" applyAlignment="1">
      <alignment horizontal="center" vertical="center" wrapText="1"/>
    </xf>
    <xf numFmtId="167" fontId="20" fillId="12" borderId="1" xfId="2" applyNumberFormat="1" applyFont="1" applyFill="1" applyBorder="1" applyAlignment="1">
      <alignment horizontal="center" vertical="center"/>
    </xf>
    <xf numFmtId="165" fontId="20" fillId="12" borderId="1" xfId="0" applyNumberFormat="1" applyFont="1" applyFill="1" applyBorder="1" applyAlignment="1">
      <alignment horizontal="center" vertical="center" wrapText="1"/>
    </xf>
    <xf numFmtId="167" fontId="20" fillId="12" borderId="1" xfId="2" applyNumberFormat="1" applyFont="1" applyFill="1" applyBorder="1" applyAlignment="1">
      <alignment horizontal="center" vertical="center" wrapText="1"/>
    </xf>
    <xf numFmtId="167" fontId="20" fillId="12" borderId="4" xfId="2" applyNumberFormat="1" applyFont="1" applyFill="1" applyBorder="1" applyAlignment="1">
      <alignment horizontal="center" vertical="center" wrapText="1"/>
    </xf>
    <xf numFmtId="9" fontId="20" fillId="12" borderId="7" xfId="2" applyNumberFormat="1" applyFont="1" applyFill="1" applyBorder="1" applyAlignment="1">
      <alignment horizontal="center" vertical="center" wrapText="1"/>
    </xf>
    <xf numFmtId="3" fontId="20" fillId="12" borderId="9" xfId="0" applyNumberFormat="1" applyFont="1" applyFill="1" applyBorder="1" applyAlignment="1">
      <alignment horizontal="center" vertical="center" wrapText="1"/>
    </xf>
    <xf numFmtId="0" fontId="20" fillId="12" borderId="1" xfId="0" applyFont="1" applyFill="1" applyBorder="1" applyAlignment="1">
      <alignment horizontal="center" vertical="center" wrapText="1"/>
    </xf>
    <xf numFmtId="167" fontId="20" fillId="12" borderId="1" xfId="2" applyNumberFormat="1" applyFont="1" applyFill="1" applyBorder="1" applyAlignment="1">
      <alignment horizontal="right" vertical="center" wrapText="1"/>
    </xf>
    <xf numFmtId="165" fontId="20" fillId="12" borderId="1" xfId="0" applyNumberFormat="1" applyFont="1" applyFill="1" applyBorder="1" applyAlignment="1">
      <alignment horizontal="center" vertical="center"/>
    </xf>
    <xf numFmtId="44" fontId="20" fillId="12" borderId="4" xfId="2" applyNumberFormat="1" applyFont="1" applyFill="1" applyBorder="1" applyAlignment="1">
      <alignment horizontal="center" vertical="center"/>
    </xf>
    <xf numFmtId="167" fontId="20" fillId="12" borderId="1" xfId="0" applyNumberFormat="1" applyFont="1" applyFill="1" applyBorder="1" applyAlignment="1">
      <alignment horizontal="center" vertical="center"/>
    </xf>
    <xf numFmtId="167" fontId="20" fillId="12" borderId="1" xfId="0" applyNumberFormat="1" applyFont="1" applyFill="1" applyBorder="1" applyAlignment="1">
      <alignment horizontal="right" vertical="center" wrapText="1"/>
    </xf>
    <xf numFmtId="14" fontId="20" fillId="12" borderId="1" xfId="2" applyNumberFormat="1" applyFont="1" applyFill="1" applyBorder="1" applyAlignment="1">
      <alignment horizontal="center" vertical="center" wrapText="1"/>
    </xf>
    <xf numFmtId="42" fontId="20" fillId="12" borderId="4" xfId="2" applyFont="1" applyFill="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1" fontId="21" fillId="0" borderId="28" xfId="0" applyNumberFormat="1" applyFont="1" applyBorder="1" applyAlignment="1">
      <alignment horizontal="center" vertical="center" wrapText="1"/>
    </xf>
    <xf numFmtId="167" fontId="21" fillId="0" borderId="28" xfId="0" applyNumberFormat="1" applyFont="1" applyBorder="1" applyAlignment="1">
      <alignment horizontal="center" vertical="center" wrapText="1"/>
    </xf>
    <xf numFmtId="165" fontId="21" fillId="0" borderId="28" xfId="0" applyNumberFormat="1" applyFont="1" applyBorder="1" applyAlignment="1">
      <alignment horizontal="center" vertical="center" wrapText="1"/>
    </xf>
    <xf numFmtId="44" fontId="21" fillId="0" borderId="29"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1" xfId="0" applyFont="1" applyBorder="1" applyAlignment="1">
      <alignment horizontal="center" vertical="center" wrapText="1"/>
    </xf>
    <xf numFmtId="1" fontId="21" fillId="0" borderId="21" xfId="0" applyNumberFormat="1" applyFont="1" applyBorder="1" applyAlignment="1">
      <alignment horizontal="center" vertical="center" wrapText="1"/>
    </xf>
    <xf numFmtId="167" fontId="21" fillId="0" borderId="21" xfId="0" applyNumberFormat="1" applyFont="1" applyBorder="1" applyAlignment="1">
      <alignment horizontal="center" vertical="center" wrapText="1"/>
    </xf>
    <xf numFmtId="165" fontId="21" fillId="0" borderId="21" xfId="0" applyNumberFormat="1" applyFont="1" applyBorder="1" applyAlignment="1">
      <alignment horizontal="center" vertical="center" wrapText="1"/>
    </xf>
    <xf numFmtId="44" fontId="21" fillId="0" borderId="14" xfId="0" applyNumberFormat="1" applyFont="1" applyBorder="1" applyAlignment="1">
      <alignment horizontal="center" vertical="center" wrapText="1"/>
    </xf>
    <xf numFmtId="49" fontId="12" fillId="0" borderId="0" xfId="0" applyNumberFormat="1" applyFont="1" applyAlignment="1">
      <alignment horizontal="left" vertical="center"/>
    </xf>
    <xf numFmtId="0" fontId="2" fillId="7" borderId="0" xfId="0" applyFont="1" applyFill="1" applyAlignment="1">
      <alignment horizontal="left" vertical="center"/>
    </xf>
    <xf numFmtId="165" fontId="2" fillId="0" borderId="21" xfId="0" applyNumberFormat="1" applyFont="1" applyBorder="1" applyAlignment="1">
      <alignment horizontal="left" vertical="center"/>
    </xf>
    <xf numFmtId="165" fontId="2" fillId="0" borderId="22" xfId="0" applyNumberFormat="1" applyFont="1" applyBorder="1" applyAlignment="1">
      <alignment horizontal="lef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164" fontId="15" fillId="0" borderId="30" xfId="0" applyNumberFormat="1" applyFont="1" applyBorder="1" applyAlignment="1">
      <alignment horizontal="center" vertical="center" wrapText="1"/>
    </xf>
    <xf numFmtId="164" fontId="15" fillId="0" borderId="32" xfId="0" applyNumberFormat="1" applyFont="1" applyBorder="1" applyAlignment="1">
      <alignment horizontal="center" vertical="center" wrapText="1"/>
    </xf>
    <xf numFmtId="164" fontId="16" fillId="0" borderId="33" xfId="0" applyNumberFormat="1" applyFont="1" applyBorder="1" applyAlignment="1">
      <alignment horizontal="center" vertical="center" wrapText="1"/>
    </xf>
    <xf numFmtId="164" fontId="16" fillId="0" borderId="34" xfId="0" applyNumberFormat="1" applyFont="1" applyBorder="1" applyAlignment="1">
      <alignment horizontal="center" vertical="center" wrapText="1"/>
    </xf>
    <xf numFmtId="164" fontId="16" fillId="0" borderId="35" xfId="0" applyNumberFormat="1" applyFont="1" applyBorder="1" applyAlignment="1">
      <alignment horizontal="center" vertical="center" wrapText="1"/>
    </xf>
    <xf numFmtId="164" fontId="16" fillId="0" borderId="36" xfId="0" applyNumberFormat="1" applyFont="1" applyBorder="1" applyAlignment="1">
      <alignment horizontal="center" vertical="center" wrapText="1"/>
    </xf>
    <xf numFmtId="164" fontId="16" fillId="0" borderId="37" xfId="0" applyNumberFormat="1" applyFont="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165" fontId="2" fillId="0" borderId="1" xfId="0" applyNumberFormat="1" applyFont="1" applyBorder="1" applyAlignment="1">
      <alignment horizontal="left" vertical="center"/>
    </xf>
    <xf numFmtId="165" fontId="2" fillId="0" borderId="7" xfId="0" applyNumberFormat="1" applyFont="1" applyBorder="1" applyAlignment="1">
      <alignment horizontal="left" vertical="center"/>
    </xf>
    <xf numFmtId="3" fontId="20" fillId="0" borderId="1" xfId="0" applyNumberFormat="1" applyFont="1" applyBorder="1" applyAlignment="1">
      <alignment horizontal="left" vertical="center" wrapText="1"/>
    </xf>
    <xf numFmtId="0" fontId="39" fillId="0" borderId="1" xfId="0" applyFont="1" applyBorder="1" applyAlignment="1">
      <alignment horizontal="left" vertical="center" wrapText="1"/>
    </xf>
  </cellXfs>
  <cellStyles count="3">
    <cellStyle name="Calculation" xfId="1" builtinId="22"/>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johnso\AppData\Local\Microsoft\Windows\Temporary%20Internet%20Files\Content.Outlook\9PEPP6DN\FY17%20QTR1%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706"/>
  <sheetViews>
    <sheetView tabSelected="1" zoomScaleNormal="100" workbookViewId="0">
      <pane xSplit="1" ySplit="1" topLeftCell="B2" activePane="bottomRight" state="frozen"/>
      <selection pane="topRight" activeCell="B1" sqref="B1"/>
      <selection pane="bottomLeft" activeCell="A3" sqref="A3"/>
      <selection pane="bottomRight" activeCell="G263" sqref="G263"/>
    </sheetView>
  </sheetViews>
  <sheetFormatPr defaultRowHeight="12.75"/>
  <cols>
    <col min="1" max="1" width="22.7109375" style="2" customWidth="1"/>
    <col min="2" max="2" width="16.7109375" style="2" customWidth="1"/>
    <col min="3" max="3" width="13.140625" style="2" customWidth="1"/>
    <col min="4" max="4" width="24.28515625" style="2" customWidth="1"/>
    <col min="5" max="5" width="23.85546875" style="95" customWidth="1"/>
    <col min="6" max="6" width="7.140625" style="2" customWidth="1"/>
    <col min="7" max="7" width="8.28515625" style="2" customWidth="1"/>
    <col min="8" max="8" width="10.5703125" style="2" customWidth="1"/>
    <col min="9" max="9" width="9.5703125" style="98" customWidth="1"/>
    <col min="10" max="10" width="7.85546875" style="2" customWidth="1"/>
    <col min="11" max="11" width="16.85546875" style="39" customWidth="1"/>
    <col min="12" max="12" width="16" style="107" bestFit="1" customWidth="1"/>
    <col min="13" max="13" width="12.7109375" style="10" customWidth="1"/>
    <col min="14" max="14" width="18.140625" style="39" customWidth="1"/>
    <col min="15" max="15" width="18.140625" style="151" customWidth="1"/>
    <col min="16" max="16" width="14.5703125" style="245" customWidth="1"/>
    <col min="17" max="16384" width="9.140625" style="2"/>
  </cols>
  <sheetData>
    <row r="1" spans="1:16" s="34" customFormat="1" ht="38.25">
      <c r="A1" s="311" t="s">
        <v>0</v>
      </c>
      <c r="B1" s="312" t="s">
        <v>1</v>
      </c>
      <c r="C1" s="312" t="s">
        <v>2</v>
      </c>
      <c r="D1" s="312" t="s">
        <v>3</v>
      </c>
      <c r="E1" s="312" t="s">
        <v>4</v>
      </c>
      <c r="F1" s="312" t="s">
        <v>5</v>
      </c>
      <c r="G1" s="312" t="s">
        <v>6</v>
      </c>
      <c r="H1" s="312" t="s">
        <v>7</v>
      </c>
      <c r="I1" s="313" t="s">
        <v>8</v>
      </c>
      <c r="J1" s="312" t="s">
        <v>9</v>
      </c>
      <c r="K1" s="314" t="s">
        <v>10</v>
      </c>
      <c r="L1" s="314" t="s">
        <v>11</v>
      </c>
      <c r="M1" s="315" t="s">
        <v>12</v>
      </c>
      <c r="N1" s="314" t="s">
        <v>13</v>
      </c>
      <c r="O1" s="316" t="s">
        <v>14</v>
      </c>
      <c r="P1" s="317" t="s">
        <v>15</v>
      </c>
    </row>
    <row r="2" spans="1:16" s="163" customFormat="1" ht="25.5" customHeight="1">
      <c r="A2" s="213" t="s">
        <v>16</v>
      </c>
      <c r="B2" s="158">
        <v>9433003</v>
      </c>
      <c r="C2" s="158" t="s">
        <v>17</v>
      </c>
      <c r="D2" s="158" t="s">
        <v>18</v>
      </c>
      <c r="E2" s="158" t="s">
        <v>19</v>
      </c>
      <c r="F2" s="158">
        <v>2023</v>
      </c>
      <c r="G2" s="158">
        <v>4</v>
      </c>
      <c r="H2" s="158" t="s">
        <v>20</v>
      </c>
      <c r="I2" s="160" t="s">
        <v>20</v>
      </c>
      <c r="J2" s="158" t="s">
        <v>21</v>
      </c>
      <c r="K2" s="161">
        <v>328000</v>
      </c>
      <c r="L2" s="161">
        <v>328000</v>
      </c>
      <c r="M2" s="162"/>
      <c r="N2" s="161"/>
      <c r="O2" s="176"/>
      <c r="P2" s="218" t="s">
        <v>22</v>
      </c>
    </row>
    <row r="3" spans="1:16" s="163" customFormat="1" ht="25.5">
      <c r="A3" s="213" t="s">
        <v>23</v>
      </c>
      <c r="B3" s="158">
        <v>7428002</v>
      </c>
      <c r="C3" s="158" t="s">
        <v>17</v>
      </c>
      <c r="D3" s="158" t="s">
        <v>24</v>
      </c>
      <c r="E3" s="158" t="s">
        <v>25</v>
      </c>
      <c r="F3" s="158">
        <v>2023</v>
      </c>
      <c r="G3" s="158">
        <v>4</v>
      </c>
      <c r="H3" s="158" t="s">
        <v>20</v>
      </c>
      <c r="I3" s="160" t="s">
        <v>20</v>
      </c>
      <c r="J3" s="158" t="s">
        <v>21</v>
      </c>
      <c r="K3" s="161">
        <v>2500000</v>
      </c>
      <c r="L3" s="161">
        <v>2500000</v>
      </c>
      <c r="M3" s="162"/>
      <c r="N3" s="161"/>
      <c r="O3" s="176"/>
      <c r="P3" s="197" t="s">
        <v>22</v>
      </c>
    </row>
    <row r="4" spans="1:16" s="163" customFormat="1" ht="38.25">
      <c r="A4" s="213" t="s">
        <v>26</v>
      </c>
      <c r="B4" s="158">
        <v>9303002</v>
      </c>
      <c r="C4" s="158" t="s">
        <v>17</v>
      </c>
      <c r="D4" s="158" t="s">
        <v>27</v>
      </c>
      <c r="E4" s="158" t="s">
        <v>28</v>
      </c>
      <c r="F4" s="158">
        <v>2023</v>
      </c>
      <c r="G4" s="158">
        <v>4</v>
      </c>
      <c r="H4" s="158" t="s">
        <v>20</v>
      </c>
      <c r="I4" s="160" t="s">
        <v>20</v>
      </c>
      <c r="J4" s="158" t="s">
        <v>21</v>
      </c>
      <c r="K4" s="161">
        <v>545000</v>
      </c>
      <c r="L4" s="161">
        <v>545000</v>
      </c>
      <c r="M4" s="162"/>
      <c r="N4" s="161"/>
      <c r="O4" s="176"/>
      <c r="P4" s="197" t="s">
        <v>22</v>
      </c>
    </row>
    <row r="5" spans="1:16" s="163" customFormat="1" ht="38.25">
      <c r="A5" s="213" t="s">
        <v>29</v>
      </c>
      <c r="B5" s="158">
        <v>9147001</v>
      </c>
      <c r="C5" s="158" t="s">
        <v>17</v>
      </c>
      <c r="D5" s="158" t="s">
        <v>30</v>
      </c>
      <c r="E5" s="158" t="s">
        <v>31</v>
      </c>
      <c r="F5" s="158">
        <v>2023</v>
      </c>
      <c r="G5" s="158">
        <v>4</v>
      </c>
      <c r="H5" s="158" t="s">
        <v>20</v>
      </c>
      <c r="I5" s="160" t="s">
        <v>20</v>
      </c>
      <c r="J5" s="158" t="s">
        <v>21</v>
      </c>
      <c r="K5" s="161">
        <v>71000</v>
      </c>
      <c r="L5" s="161">
        <v>71000</v>
      </c>
      <c r="M5" s="162"/>
      <c r="N5" s="161"/>
      <c r="O5" s="176"/>
      <c r="P5" s="197" t="s">
        <v>22</v>
      </c>
    </row>
    <row r="6" spans="1:16" s="163" customFormat="1" ht="25.5">
      <c r="A6" s="213" t="s">
        <v>32</v>
      </c>
      <c r="B6" s="158">
        <v>8209001</v>
      </c>
      <c r="C6" s="158" t="s">
        <v>17</v>
      </c>
      <c r="D6" s="158" t="s">
        <v>33</v>
      </c>
      <c r="E6" s="158" t="s">
        <v>34</v>
      </c>
      <c r="F6" s="158">
        <v>2023</v>
      </c>
      <c r="G6" s="158">
        <v>4</v>
      </c>
      <c r="H6" s="158" t="s">
        <v>20</v>
      </c>
      <c r="I6" s="160" t="s">
        <v>20</v>
      </c>
      <c r="J6" s="158" t="s">
        <v>21</v>
      </c>
      <c r="K6" s="161">
        <v>1000000</v>
      </c>
      <c r="L6" s="161">
        <v>1000000</v>
      </c>
      <c r="M6" s="162"/>
      <c r="N6" s="161"/>
      <c r="O6" s="176"/>
      <c r="P6" s="197" t="s">
        <v>22</v>
      </c>
    </row>
    <row r="7" spans="1:16" s="163" customFormat="1" ht="25.5">
      <c r="A7" s="213" t="s">
        <v>35</v>
      </c>
      <c r="B7" s="158">
        <v>5307001</v>
      </c>
      <c r="C7" s="158" t="s">
        <v>17</v>
      </c>
      <c r="D7" s="158" t="s">
        <v>36</v>
      </c>
      <c r="E7" s="158" t="s">
        <v>37</v>
      </c>
      <c r="F7" s="158">
        <v>2023</v>
      </c>
      <c r="G7" s="158">
        <v>4</v>
      </c>
      <c r="H7" s="158" t="s">
        <v>20</v>
      </c>
      <c r="I7" s="160" t="s">
        <v>20</v>
      </c>
      <c r="J7" s="158" t="s">
        <v>21</v>
      </c>
      <c r="K7" s="161">
        <v>119000</v>
      </c>
      <c r="L7" s="161">
        <v>119000</v>
      </c>
      <c r="M7" s="162"/>
      <c r="N7" s="161"/>
      <c r="O7" s="176"/>
      <c r="P7" s="197" t="s">
        <v>22</v>
      </c>
    </row>
    <row r="8" spans="1:16" s="357" customFormat="1" ht="38.25">
      <c r="A8" s="350" t="s">
        <v>38</v>
      </c>
      <c r="B8" s="351" t="s">
        <v>17</v>
      </c>
      <c r="C8" s="351" t="s">
        <v>17</v>
      </c>
      <c r="D8" s="351" t="s">
        <v>39</v>
      </c>
      <c r="E8" s="358" t="s">
        <v>40</v>
      </c>
      <c r="F8" s="351">
        <v>2023</v>
      </c>
      <c r="G8" s="351">
        <v>4</v>
      </c>
      <c r="H8" s="351" t="s">
        <v>41</v>
      </c>
      <c r="I8" s="352" t="s">
        <v>42</v>
      </c>
      <c r="J8" s="351" t="s">
        <v>21</v>
      </c>
      <c r="K8" s="353">
        <v>1099961</v>
      </c>
      <c r="L8" s="353">
        <v>1099961</v>
      </c>
      <c r="M8" s="354"/>
      <c r="N8" s="353"/>
      <c r="O8" s="355"/>
      <c r="P8" s="356" t="s">
        <v>22</v>
      </c>
    </row>
    <row r="9" spans="1:16" s="163" customFormat="1" ht="25.5">
      <c r="A9" s="213" t="s">
        <v>43</v>
      </c>
      <c r="B9" s="158">
        <v>4063001</v>
      </c>
      <c r="C9" s="158" t="s">
        <v>44</v>
      </c>
      <c r="D9" s="158" t="s">
        <v>45</v>
      </c>
      <c r="E9" s="158" t="s">
        <v>25</v>
      </c>
      <c r="F9" s="158">
        <v>2023</v>
      </c>
      <c r="G9" s="158">
        <v>4</v>
      </c>
      <c r="H9" s="158" t="s">
        <v>46</v>
      </c>
      <c r="I9" s="160">
        <v>314</v>
      </c>
      <c r="J9" s="158" t="s">
        <v>21</v>
      </c>
      <c r="K9" s="161">
        <v>77001000</v>
      </c>
      <c r="L9" s="161">
        <v>77001000</v>
      </c>
      <c r="M9" s="162"/>
      <c r="N9" s="161"/>
      <c r="O9" s="176"/>
      <c r="P9" s="197" t="s">
        <v>41</v>
      </c>
    </row>
    <row r="10" spans="1:16" s="163" customFormat="1" ht="25.5">
      <c r="A10" s="213" t="s">
        <v>47</v>
      </c>
      <c r="B10" s="158">
        <v>4728001</v>
      </c>
      <c r="C10" s="158" t="s">
        <v>48</v>
      </c>
      <c r="D10" s="158" t="s">
        <v>49</v>
      </c>
      <c r="E10" s="158" t="s">
        <v>25</v>
      </c>
      <c r="F10" s="158">
        <v>2023</v>
      </c>
      <c r="G10" s="158">
        <v>4</v>
      </c>
      <c r="H10" s="158" t="s">
        <v>46</v>
      </c>
      <c r="I10" s="160">
        <v>284</v>
      </c>
      <c r="J10" s="158" t="s">
        <v>21</v>
      </c>
      <c r="K10" s="161">
        <v>8789000</v>
      </c>
      <c r="L10" s="161">
        <v>8789000</v>
      </c>
      <c r="M10" s="162"/>
      <c r="N10" s="161"/>
      <c r="O10" s="176"/>
      <c r="P10" s="197" t="s">
        <v>41</v>
      </c>
    </row>
    <row r="11" spans="1:16" s="163" customFormat="1" ht="38.25">
      <c r="A11" s="213" t="s">
        <v>50</v>
      </c>
      <c r="B11" s="158">
        <v>7048001</v>
      </c>
      <c r="C11" s="158" t="s">
        <v>51</v>
      </c>
      <c r="D11" s="158" t="s">
        <v>52</v>
      </c>
      <c r="E11" s="158" t="s">
        <v>53</v>
      </c>
      <c r="F11" s="158">
        <v>2023</v>
      </c>
      <c r="G11" s="158">
        <v>4</v>
      </c>
      <c r="H11" s="158" t="s">
        <v>54</v>
      </c>
      <c r="I11" s="160">
        <v>240</v>
      </c>
      <c r="J11" s="158" t="s">
        <v>21</v>
      </c>
      <c r="K11" s="161">
        <v>6680000</v>
      </c>
      <c r="L11" s="161">
        <v>6680000</v>
      </c>
      <c r="M11" s="162"/>
      <c r="N11" s="161"/>
      <c r="O11" s="176"/>
      <c r="P11" s="197" t="s">
        <v>41</v>
      </c>
    </row>
    <row r="12" spans="1:16" s="163" customFormat="1" ht="38.25">
      <c r="A12" s="359" t="s">
        <v>55</v>
      </c>
      <c r="B12" s="360">
        <v>5715001</v>
      </c>
      <c r="C12" s="360" t="s">
        <v>56</v>
      </c>
      <c r="D12" s="360" t="s">
        <v>57</v>
      </c>
      <c r="E12" s="360" t="s">
        <v>58</v>
      </c>
      <c r="F12" s="360">
        <v>2023</v>
      </c>
      <c r="G12" s="360">
        <v>4</v>
      </c>
      <c r="H12" s="360" t="s">
        <v>46</v>
      </c>
      <c r="I12" s="361">
        <v>182</v>
      </c>
      <c r="J12" s="360" t="s">
        <v>21</v>
      </c>
      <c r="K12" s="362">
        <v>3065000</v>
      </c>
      <c r="L12" s="362">
        <v>3065000</v>
      </c>
      <c r="M12" s="363"/>
      <c r="N12" s="362"/>
      <c r="O12" s="364"/>
      <c r="P12" s="365" t="s">
        <v>59</v>
      </c>
    </row>
    <row r="13" spans="1:16" s="163" customFormat="1" ht="25.5">
      <c r="A13" s="213" t="s">
        <v>60</v>
      </c>
      <c r="B13" s="158">
        <v>7048001</v>
      </c>
      <c r="C13" s="158" t="s">
        <v>61</v>
      </c>
      <c r="D13" s="158" t="s">
        <v>62</v>
      </c>
      <c r="E13" s="158" t="s">
        <v>63</v>
      </c>
      <c r="F13" s="158">
        <v>2023</v>
      </c>
      <c r="G13" s="158">
        <v>4</v>
      </c>
      <c r="H13" s="158" t="s">
        <v>64</v>
      </c>
      <c r="I13" s="160">
        <v>180</v>
      </c>
      <c r="J13" s="158" t="s">
        <v>21</v>
      </c>
      <c r="K13" s="161">
        <v>46080000</v>
      </c>
      <c r="L13" s="161">
        <v>46080000</v>
      </c>
      <c r="M13" s="162"/>
      <c r="N13" s="161"/>
      <c r="O13" s="176"/>
      <c r="P13" s="218" t="s">
        <v>41</v>
      </c>
    </row>
    <row r="14" spans="1:16" s="163" customFormat="1" ht="25.5">
      <c r="A14" s="213" t="s">
        <v>65</v>
      </c>
      <c r="B14" s="158">
        <v>790001</v>
      </c>
      <c r="C14" s="158" t="s">
        <v>66</v>
      </c>
      <c r="D14" s="158" t="s">
        <v>67</v>
      </c>
      <c r="E14" s="158" t="s">
        <v>68</v>
      </c>
      <c r="F14" s="158">
        <v>2023</v>
      </c>
      <c r="G14" s="158">
        <v>4</v>
      </c>
      <c r="H14" s="158" t="s">
        <v>64</v>
      </c>
      <c r="I14" s="160">
        <v>172</v>
      </c>
      <c r="J14" s="158" t="s">
        <v>21</v>
      </c>
      <c r="K14" s="161">
        <v>1054000</v>
      </c>
      <c r="L14" s="161">
        <v>1054000</v>
      </c>
      <c r="M14" s="162"/>
      <c r="N14" s="161"/>
      <c r="O14" s="176"/>
      <c r="P14" s="218" t="s">
        <v>41</v>
      </c>
    </row>
    <row r="15" spans="1:16" s="163" customFormat="1" ht="25.5">
      <c r="A15" s="213" t="s">
        <v>69</v>
      </c>
      <c r="B15" s="158">
        <v>9123001</v>
      </c>
      <c r="C15" s="158" t="s">
        <v>70</v>
      </c>
      <c r="D15" s="158" t="s">
        <v>71</v>
      </c>
      <c r="E15" s="158" t="s">
        <v>72</v>
      </c>
      <c r="F15" s="158">
        <v>2023</v>
      </c>
      <c r="G15" s="158">
        <v>4</v>
      </c>
      <c r="H15" s="158" t="s">
        <v>73</v>
      </c>
      <c r="I15" s="160">
        <v>160</v>
      </c>
      <c r="J15" s="158" t="s">
        <v>21</v>
      </c>
      <c r="K15" s="161">
        <v>4226000</v>
      </c>
      <c r="L15" s="161">
        <v>4226000</v>
      </c>
      <c r="M15" s="162"/>
      <c r="N15" s="161"/>
      <c r="O15" s="176"/>
      <c r="P15" s="218" t="s">
        <v>74</v>
      </c>
    </row>
    <row r="16" spans="1:16" s="163" customFormat="1" ht="25.5">
      <c r="A16" s="213" t="s">
        <v>60</v>
      </c>
      <c r="B16" s="158">
        <v>7048001</v>
      </c>
      <c r="C16" s="158" t="s">
        <v>75</v>
      </c>
      <c r="D16" s="158" t="s">
        <v>76</v>
      </c>
      <c r="E16" s="158" t="s">
        <v>77</v>
      </c>
      <c r="F16" s="158">
        <v>2023</v>
      </c>
      <c r="G16" s="158">
        <v>4</v>
      </c>
      <c r="H16" s="158" t="s">
        <v>73</v>
      </c>
      <c r="I16" s="160">
        <v>160</v>
      </c>
      <c r="J16" s="158" t="s">
        <v>21</v>
      </c>
      <c r="K16" s="161">
        <v>16735000</v>
      </c>
      <c r="L16" s="161">
        <v>16735000</v>
      </c>
      <c r="M16" s="162"/>
      <c r="N16" s="161"/>
      <c r="O16" s="176"/>
      <c r="P16" s="218" t="s">
        <v>41</v>
      </c>
    </row>
    <row r="17" spans="1:16" s="163" customFormat="1" ht="26.25" thickBot="1">
      <c r="A17" s="461" t="s">
        <v>78</v>
      </c>
      <c r="B17" s="462">
        <v>970001</v>
      </c>
      <c r="C17" s="462" t="s">
        <v>79</v>
      </c>
      <c r="D17" s="462" t="s">
        <v>80</v>
      </c>
      <c r="E17" s="462" t="s">
        <v>81</v>
      </c>
      <c r="F17" s="462">
        <v>2023</v>
      </c>
      <c r="G17" s="462">
        <v>4</v>
      </c>
      <c r="H17" s="462" t="s">
        <v>64</v>
      </c>
      <c r="I17" s="463">
        <v>139</v>
      </c>
      <c r="J17" s="462" t="s">
        <v>21</v>
      </c>
      <c r="K17" s="464">
        <v>3075000</v>
      </c>
      <c r="L17" s="464">
        <v>3075000</v>
      </c>
      <c r="M17" s="465"/>
      <c r="N17" s="464"/>
      <c r="O17" s="466"/>
      <c r="P17" s="344" t="s">
        <v>74</v>
      </c>
    </row>
    <row r="18" spans="1:16" s="163" customFormat="1">
      <c r="A18" s="454" t="s">
        <v>82</v>
      </c>
      <c r="B18" s="455">
        <v>5208001</v>
      </c>
      <c r="C18" s="455" t="s">
        <v>17</v>
      </c>
      <c r="D18" s="455" t="s">
        <v>83</v>
      </c>
      <c r="E18" s="455" t="s">
        <v>84</v>
      </c>
      <c r="F18" s="455">
        <v>2023</v>
      </c>
      <c r="G18" s="455">
        <v>3</v>
      </c>
      <c r="H18" s="455" t="s">
        <v>20</v>
      </c>
      <c r="I18" s="456" t="s">
        <v>20</v>
      </c>
      <c r="J18" s="455" t="s">
        <v>21</v>
      </c>
      <c r="K18" s="457">
        <v>193000</v>
      </c>
      <c r="L18" s="457">
        <v>193000</v>
      </c>
      <c r="M18" s="458"/>
      <c r="N18" s="457"/>
      <c r="O18" s="459"/>
      <c r="P18" s="460" t="s">
        <v>22</v>
      </c>
    </row>
    <row r="19" spans="1:16" s="163" customFormat="1" ht="25.5">
      <c r="A19" s="214" t="s">
        <v>85</v>
      </c>
      <c r="B19" s="143">
        <v>7740001</v>
      </c>
      <c r="C19" s="143" t="s">
        <v>17</v>
      </c>
      <c r="D19" s="143" t="s">
        <v>86</v>
      </c>
      <c r="E19" s="143" t="s">
        <v>87</v>
      </c>
      <c r="F19" s="143">
        <v>2023</v>
      </c>
      <c r="G19" s="143">
        <v>3</v>
      </c>
      <c r="H19" s="143" t="s">
        <v>20</v>
      </c>
      <c r="I19" s="145" t="s">
        <v>20</v>
      </c>
      <c r="J19" s="143" t="s">
        <v>88</v>
      </c>
      <c r="K19" s="147">
        <v>225000</v>
      </c>
      <c r="L19" s="147">
        <v>225000</v>
      </c>
      <c r="M19" s="146">
        <v>44939</v>
      </c>
      <c r="N19" s="147">
        <v>225000</v>
      </c>
      <c r="O19" s="177">
        <f>L19-N19</f>
        <v>0</v>
      </c>
      <c r="P19" s="198" t="s">
        <v>22</v>
      </c>
    </row>
    <row r="20" spans="1:16" s="148" customFormat="1" ht="25.5">
      <c r="A20" s="214" t="s">
        <v>89</v>
      </c>
      <c r="B20" s="143">
        <v>5285001</v>
      </c>
      <c r="C20" s="143" t="s">
        <v>17</v>
      </c>
      <c r="D20" s="143" t="s">
        <v>90</v>
      </c>
      <c r="E20" s="143" t="s">
        <v>91</v>
      </c>
      <c r="F20" s="143">
        <v>2023</v>
      </c>
      <c r="G20" s="143">
        <v>3</v>
      </c>
      <c r="H20" s="143" t="s">
        <v>20</v>
      </c>
      <c r="I20" s="145" t="s">
        <v>20</v>
      </c>
      <c r="J20" s="143" t="s">
        <v>88</v>
      </c>
      <c r="K20" s="147">
        <v>732000</v>
      </c>
      <c r="L20" s="147">
        <v>732000</v>
      </c>
      <c r="M20" s="146">
        <v>44918</v>
      </c>
      <c r="N20" s="147">
        <v>732000</v>
      </c>
      <c r="O20" s="177">
        <f>L20-N20</f>
        <v>0</v>
      </c>
      <c r="P20" s="198" t="s">
        <v>22</v>
      </c>
    </row>
    <row r="21" spans="1:16" s="148" customFormat="1" ht="38.25">
      <c r="A21" s="214" t="s">
        <v>92</v>
      </c>
      <c r="B21" s="143">
        <v>2915001</v>
      </c>
      <c r="C21" s="143" t="s">
        <v>17</v>
      </c>
      <c r="D21" s="143" t="s">
        <v>93</v>
      </c>
      <c r="E21" s="143" t="s">
        <v>94</v>
      </c>
      <c r="F21" s="143">
        <v>2023</v>
      </c>
      <c r="G21" s="143">
        <v>3</v>
      </c>
      <c r="H21" s="143" t="s">
        <v>20</v>
      </c>
      <c r="I21" s="145" t="s">
        <v>20</v>
      </c>
      <c r="J21" s="143" t="s">
        <v>88</v>
      </c>
      <c r="K21" s="147">
        <v>450000</v>
      </c>
      <c r="L21" s="147">
        <v>450000</v>
      </c>
      <c r="M21" s="146">
        <v>44925</v>
      </c>
      <c r="N21" s="147">
        <v>450000</v>
      </c>
      <c r="O21" s="177">
        <f>L21-N21</f>
        <v>0</v>
      </c>
      <c r="P21" s="198" t="s">
        <v>22</v>
      </c>
    </row>
    <row r="22" spans="1:16" s="148" customFormat="1" ht="25.5">
      <c r="A22" s="214" t="s">
        <v>95</v>
      </c>
      <c r="B22" s="143">
        <v>9680001</v>
      </c>
      <c r="C22" s="143" t="s">
        <v>22</v>
      </c>
      <c r="D22" s="143" t="s">
        <v>96</v>
      </c>
      <c r="E22" s="143" t="s">
        <v>97</v>
      </c>
      <c r="F22" s="143">
        <v>2023</v>
      </c>
      <c r="G22" s="143">
        <v>3</v>
      </c>
      <c r="H22" s="143" t="s">
        <v>20</v>
      </c>
      <c r="I22" s="145" t="s">
        <v>20</v>
      </c>
      <c r="J22" s="143" t="s">
        <v>88</v>
      </c>
      <c r="K22" s="147">
        <v>105000</v>
      </c>
      <c r="L22" s="147">
        <v>105000</v>
      </c>
      <c r="M22" s="146">
        <v>44834</v>
      </c>
      <c r="N22" s="147">
        <v>105000</v>
      </c>
      <c r="O22" s="177">
        <f>L22-N22</f>
        <v>0</v>
      </c>
      <c r="P22" s="198" t="s">
        <v>22</v>
      </c>
    </row>
    <row r="23" spans="1:16" s="148" customFormat="1" ht="25.5">
      <c r="A23" s="213" t="s">
        <v>98</v>
      </c>
      <c r="B23" s="158">
        <v>6273001</v>
      </c>
      <c r="C23" s="158" t="s">
        <v>99</v>
      </c>
      <c r="D23" s="158" t="s">
        <v>100</v>
      </c>
      <c r="E23" s="158" t="s">
        <v>25</v>
      </c>
      <c r="F23" s="158">
        <v>2023</v>
      </c>
      <c r="G23" s="158">
        <v>3</v>
      </c>
      <c r="H23" s="158" t="s">
        <v>46</v>
      </c>
      <c r="I23" s="160">
        <v>327</v>
      </c>
      <c r="J23" s="158" t="s">
        <v>21</v>
      </c>
      <c r="K23" s="161">
        <v>74420000</v>
      </c>
      <c r="L23" s="161">
        <v>74420000</v>
      </c>
      <c r="M23" s="162"/>
      <c r="N23" s="161"/>
      <c r="O23" s="176"/>
      <c r="P23" s="218" t="s">
        <v>101</v>
      </c>
    </row>
    <row r="24" spans="1:16" s="163" customFormat="1" ht="25.5">
      <c r="A24" s="213" t="s">
        <v>102</v>
      </c>
      <c r="B24" s="158">
        <v>7866002</v>
      </c>
      <c r="C24" s="158" t="s">
        <v>103</v>
      </c>
      <c r="D24" s="158" t="s">
        <v>104</v>
      </c>
      <c r="E24" s="158" t="s">
        <v>105</v>
      </c>
      <c r="F24" s="158">
        <v>2023</v>
      </c>
      <c r="G24" s="158">
        <v>3</v>
      </c>
      <c r="H24" s="158" t="s">
        <v>46</v>
      </c>
      <c r="I24" s="160">
        <v>314</v>
      </c>
      <c r="J24" s="158" t="s">
        <v>21</v>
      </c>
      <c r="K24" s="161">
        <v>5289000</v>
      </c>
      <c r="L24" s="161">
        <v>5289000</v>
      </c>
      <c r="M24" s="162"/>
      <c r="N24" s="161"/>
      <c r="O24" s="176"/>
      <c r="P24" s="240" t="s">
        <v>74</v>
      </c>
    </row>
    <row r="25" spans="1:16" s="163" customFormat="1" ht="25.5" customHeight="1">
      <c r="A25" s="213" t="s">
        <v>106</v>
      </c>
      <c r="B25" s="158">
        <v>6452001</v>
      </c>
      <c r="C25" s="158" t="s">
        <v>107</v>
      </c>
      <c r="D25" s="158" t="s">
        <v>108</v>
      </c>
      <c r="E25" s="158" t="s">
        <v>25</v>
      </c>
      <c r="F25" s="158">
        <v>2023</v>
      </c>
      <c r="G25" s="158">
        <v>3</v>
      </c>
      <c r="H25" s="158" t="s">
        <v>46</v>
      </c>
      <c r="I25" s="160">
        <v>264</v>
      </c>
      <c r="J25" s="158" t="s">
        <v>21</v>
      </c>
      <c r="K25" s="161">
        <v>2094000</v>
      </c>
      <c r="L25" s="161">
        <v>2094000</v>
      </c>
      <c r="M25" s="162"/>
      <c r="N25" s="161"/>
      <c r="O25" s="176"/>
      <c r="P25" s="218" t="s">
        <v>101</v>
      </c>
    </row>
    <row r="26" spans="1:16" s="163" customFormat="1" ht="25.5" customHeight="1">
      <c r="A26" s="213" t="s">
        <v>109</v>
      </c>
      <c r="B26" s="158">
        <v>5584001</v>
      </c>
      <c r="C26" s="158" t="s">
        <v>110</v>
      </c>
      <c r="D26" s="158" t="s">
        <v>111</v>
      </c>
      <c r="E26" s="158" t="s">
        <v>112</v>
      </c>
      <c r="F26" s="158">
        <v>2023</v>
      </c>
      <c r="G26" s="158">
        <v>3</v>
      </c>
      <c r="H26" s="158" t="s">
        <v>46</v>
      </c>
      <c r="I26" s="160">
        <v>264</v>
      </c>
      <c r="J26" s="158" t="s">
        <v>21</v>
      </c>
      <c r="K26" s="161">
        <v>4593000</v>
      </c>
      <c r="L26" s="161">
        <v>4593000</v>
      </c>
      <c r="M26" s="162"/>
      <c r="N26" s="161"/>
      <c r="O26" s="176"/>
      <c r="P26" s="218" t="s">
        <v>101</v>
      </c>
    </row>
    <row r="27" spans="1:16" s="163" customFormat="1" ht="25.5">
      <c r="A27" s="213" t="s">
        <v>113</v>
      </c>
      <c r="B27" s="158">
        <v>7822001</v>
      </c>
      <c r="C27" s="158" t="s">
        <v>114</v>
      </c>
      <c r="D27" s="158" t="s">
        <v>115</v>
      </c>
      <c r="E27" s="158" t="s">
        <v>116</v>
      </c>
      <c r="F27" s="158">
        <v>2023</v>
      </c>
      <c r="G27" s="158">
        <v>3</v>
      </c>
      <c r="H27" s="158" t="s">
        <v>46</v>
      </c>
      <c r="I27" s="160">
        <v>229</v>
      </c>
      <c r="J27" s="158" t="s">
        <v>21</v>
      </c>
      <c r="K27" s="161">
        <v>4038000</v>
      </c>
      <c r="L27" s="161">
        <v>4038000</v>
      </c>
      <c r="M27" s="162"/>
      <c r="N27" s="161"/>
      <c r="O27" s="176"/>
      <c r="P27" s="218" t="s">
        <v>74</v>
      </c>
    </row>
    <row r="28" spans="1:16" s="163" customFormat="1" ht="25.5">
      <c r="A28" s="213" t="s">
        <v>82</v>
      </c>
      <c r="B28" s="158">
        <v>5208001</v>
      </c>
      <c r="C28" s="158" t="s">
        <v>117</v>
      </c>
      <c r="D28" s="158" t="s">
        <v>118</v>
      </c>
      <c r="E28" s="158" t="s">
        <v>119</v>
      </c>
      <c r="F28" s="158">
        <v>2023</v>
      </c>
      <c r="G28" s="158">
        <v>3</v>
      </c>
      <c r="H28" s="158" t="s">
        <v>73</v>
      </c>
      <c r="I28" s="160">
        <v>152</v>
      </c>
      <c r="J28" s="158" t="s">
        <v>21</v>
      </c>
      <c r="K28" s="161">
        <v>2094000</v>
      </c>
      <c r="L28" s="161">
        <v>2094000</v>
      </c>
      <c r="M28" s="162"/>
      <c r="N28" s="161"/>
      <c r="O28" s="176"/>
      <c r="P28" s="218" t="s">
        <v>74</v>
      </c>
    </row>
    <row r="29" spans="1:16" s="163" customFormat="1" ht="25.5" customHeight="1">
      <c r="A29" s="213" t="s">
        <v>120</v>
      </c>
      <c r="B29" s="158">
        <v>3353001</v>
      </c>
      <c r="C29" s="158" t="s">
        <v>121</v>
      </c>
      <c r="D29" s="158" t="s">
        <v>122</v>
      </c>
      <c r="E29" s="158" t="s">
        <v>123</v>
      </c>
      <c r="F29" s="158">
        <v>2023</v>
      </c>
      <c r="G29" s="158">
        <v>3</v>
      </c>
      <c r="H29" s="158" t="s">
        <v>46</v>
      </c>
      <c r="I29" s="160">
        <v>149</v>
      </c>
      <c r="J29" s="158" t="s">
        <v>21</v>
      </c>
      <c r="K29" s="161">
        <v>1882000</v>
      </c>
      <c r="L29" s="161">
        <v>1882000</v>
      </c>
      <c r="M29" s="162"/>
      <c r="N29" s="161"/>
      <c r="O29" s="176"/>
      <c r="P29" s="218" t="s">
        <v>101</v>
      </c>
    </row>
    <row r="30" spans="1:16" s="163" customFormat="1" ht="38.25">
      <c r="A30" s="213" t="s">
        <v>124</v>
      </c>
      <c r="B30" s="158">
        <v>9926001</v>
      </c>
      <c r="C30" s="158" t="s">
        <v>125</v>
      </c>
      <c r="D30" s="158" t="s">
        <v>126</v>
      </c>
      <c r="E30" s="158" t="s">
        <v>127</v>
      </c>
      <c r="F30" s="158">
        <v>2023</v>
      </c>
      <c r="G30" s="158">
        <v>3</v>
      </c>
      <c r="H30" s="158" t="s">
        <v>73</v>
      </c>
      <c r="I30" s="160">
        <v>129</v>
      </c>
      <c r="J30" s="158" t="s">
        <v>21</v>
      </c>
      <c r="K30" s="161">
        <v>525537</v>
      </c>
      <c r="L30" s="161">
        <v>525537</v>
      </c>
      <c r="M30" s="162"/>
      <c r="N30" s="161"/>
      <c r="O30" s="176"/>
      <c r="P30" s="218" t="s">
        <v>101</v>
      </c>
    </row>
    <row r="31" spans="1:16" s="163" customFormat="1" ht="31.9" customHeight="1">
      <c r="A31" s="213" t="s">
        <v>128</v>
      </c>
      <c r="B31" s="158">
        <v>5728001</v>
      </c>
      <c r="C31" s="158" t="s">
        <v>129</v>
      </c>
      <c r="D31" s="158" t="s">
        <v>130</v>
      </c>
      <c r="E31" s="158" t="s">
        <v>131</v>
      </c>
      <c r="F31" s="158">
        <v>2023</v>
      </c>
      <c r="G31" s="158">
        <v>3</v>
      </c>
      <c r="H31" s="158" t="s">
        <v>132</v>
      </c>
      <c r="I31" s="160">
        <v>129</v>
      </c>
      <c r="J31" s="158" t="s">
        <v>21</v>
      </c>
      <c r="K31" s="161">
        <v>470000</v>
      </c>
      <c r="L31" s="161">
        <v>1122000</v>
      </c>
      <c r="M31" s="162"/>
      <c r="N31" s="161"/>
      <c r="O31" s="176"/>
      <c r="P31" s="240" t="s">
        <v>74</v>
      </c>
    </row>
    <row r="32" spans="1:16" s="148" customFormat="1" ht="25.5">
      <c r="A32" s="214" t="s">
        <v>133</v>
      </c>
      <c r="B32" s="9" t="s">
        <v>134</v>
      </c>
      <c r="C32" s="143" t="s">
        <v>17</v>
      </c>
      <c r="D32" s="143" t="s">
        <v>135</v>
      </c>
      <c r="E32" s="143" t="s">
        <v>136</v>
      </c>
      <c r="F32" s="143">
        <v>2023</v>
      </c>
      <c r="G32" s="143">
        <v>2</v>
      </c>
      <c r="H32" s="143" t="s">
        <v>20</v>
      </c>
      <c r="I32" s="145" t="s">
        <v>20</v>
      </c>
      <c r="J32" s="143" t="s">
        <v>88</v>
      </c>
      <c r="K32" s="147">
        <v>135275</v>
      </c>
      <c r="L32" s="147">
        <v>135275</v>
      </c>
      <c r="M32" s="146">
        <v>44778</v>
      </c>
      <c r="N32" s="147">
        <v>135275</v>
      </c>
      <c r="O32" s="177">
        <f>L32-N32</f>
        <v>0</v>
      </c>
      <c r="P32" s="216" t="s">
        <v>22</v>
      </c>
    </row>
    <row r="33" spans="1:16" s="148" customFormat="1" ht="25.5">
      <c r="A33" s="214" t="s">
        <v>109</v>
      </c>
      <c r="B33" s="143">
        <v>5584001</v>
      </c>
      <c r="C33" s="143" t="s">
        <v>17</v>
      </c>
      <c r="D33" s="143" t="s">
        <v>137</v>
      </c>
      <c r="E33" s="143" t="s">
        <v>138</v>
      </c>
      <c r="F33" s="143">
        <v>2023</v>
      </c>
      <c r="G33" s="143">
        <v>2</v>
      </c>
      <c r="H33" s="143" t="s">
        <v>20</v>
      </c>
      <c r="I33" s="145" t="s">
        <v>20</v>
      </c>
      <c r="J33" s="143" t="s">
        <v>88</v>
      </c>
      <c r="K33" s="147">
        <v>500000</v>
      </c>
      <c r="L33" s="147">
        <v>500000</v>
      </c>
      <c r="M33" s="146">
        <v>44869</v>
      </c>
      <c r="N33" s="147">
        <v>500000</v>
      </c>
      <c r="O33" s="177">
        <f>L33-N33</f>
        <v>0</v>
      </c>
      <c r="P33" s="216" t="s">
        <v>22</v>
      </c>
    </row>
    <row r="34" spans="1:16" s="148" customFormat="1" ht="25.5">
      <c r="A34" s="214" t="s">
        <v>139</v>
      </c>
      <c r="B34" s="143">
        <v>8584001</v>
      </c>
      <c r="C34" s="143" t="s">
        <v>17</v>
      </c>
      <c r="D34" s="143" t="s">
        <v>140</v>
      </c>
      <c r="E34" s="143" t="s">
        <v>141</v>
      </c>
      <c r="F34" s="143">
        <v>2023</v>
      </c>
      <c r="G34" s="143">
        <v>2</v>
      </c>
      <c r="H34" s="143" t="s">
        <v>20</v>
      </c>
      <c r="I34" s="145" t="s">
        <v>20</v>
      </c>
      <c r="J34" s="143" t="s">
        <v>88</v>
      </c>
      <c r="K34" s="147">
        <v>732500</v>
      </c>
      <c r="L34" s="147">
        <v>732500</v>
      </c>
      <c r="M34" s="146">
        <v>44827</v>
      </c>
      <c r="N34" s="147">
        <v>732500</v>
      </c>
      <c r="O34" s="177">
        <f>L34-N34</f>
        <v>0</v>
      </c>
      <c r="P34" s="198" t="s">
        <v>22</v>
      </c>
    </row>
    <row r="35" spans="1:16" s="148" customFormat="1" ht="25.5">
      <c r="A35" s="214" t="s">
        <v>142</v>
      </c>
      <c r="B35" s="143">
        <v>4283001</v>
      </c>
      <c r="C35" s="143" t="s">
        <v>17</v>
      </c>
      <c r="D35" s="143" t="s">
        <v>143</v>
      </c>
      <c r="E35" s="143" t="s">
        <v>144</v>
      </c>
      <c r="F35" s="143">
        <v>2023</v>
      </c>
      <c r="G35" s="143">
        <v>2</v>
      </c>
      <c r="H35" s="143" t="s">
        <v>20</v>
      </c>
      <c r="I35" s="145" t="s">
        <v>20</v>
      </c>
      <c r="J35" s="143" t="s">
        <v>88</v>
      </c>
      <c r="K35" s="147">
        <v>159500</v>
      </c>
      <c r="L35" s="147">
        <v>159500</v>
      </c>
      <c r="M35" s="146">
        <v>44834</v>
      </c>
      <c r="N35" s="147">
        <v>159500</v>
      </c>
      <c r="O35" s="177">
        <f>L35-N35</f>
        <v>0</v>
      </c>
      <c r="P35" s="198" t="s">
        <v>22</v>
      </c>
    </row>
    <row r="36" spans="1:16" s="148" customFormat="1" ht="25.5">
      <c r="A36" s="214" t="s">
        <v>145</v>
      </c>
      <c r="B36" s="143">
        <v>4721001</v>
      </c>
      <c r="C36" s="143" t="s">
        <v>17</v>
      </c>
      <c r="D36" s="143" t="s">
        <v>146</v>
      </c>
      <c r="E36" s="143" t="s">
        <v>138</v>
      </c>
      <c r="F36" s="143">
        <v>2023</v>
      </c>
      <c r="G36" s="143">
        <v>2</v>
      </c>
      <c r="H36" s="143" t="s">
        <v>20</v>
      </c>
      <c r="I36" s="145" t="s">
        <v>20</v>
      </c>
      <c r="J36" s="143" t="s">
        <v>88</v>
      </c>
      <c r="K36" s="147">
        <v>570000</v>
      </c>
      <c r="L36" s="147">
        <v>570000</v>
      </c>
      <c r="M36" s="146">
        <v>44855</v>
      </c>
      <c r="N36" s="147">
        <v>570000</v>
      </c>
      <c r="O36" s="177">
        <f>L36-N36</f>
        <v>0</v>
      </c>
      <c r="P36" s="198" t="s">
        <v>22</v>
      </c>
    </row>
    <row r="37" spans="1:16" s="163" customFormat="1" ht="25.5">
      <c r="A37" s="213" t="s">
        <v>128</v>
      </c>
      <c r="B37" s="158">
        <v>5728001</v>
      </c>
      <c r="C37" s="158" t="s">
        <v>17</v>
      </c>
      <c r="D37" s="158" t="s">
        <v>147</v>
      </c>
      <c r="E37" s="158" t="s">
        <v>148</v>
      </c>
      <c r="F37" s="158">
        <v>2023</v>
      </c>
      <c r="G37" s="158">
        <v>2</v>
      </c>
      <c r="H37" s="158" t="s">
        <v>20</v>
      </c>
      <c r="I37" s="160" t="s">
        <v>20</v>
      </c>
      <c r="J37" s="158" t="s">
        <v>21</v>
      </c>
      <c r="K37" s="161">
        <v>184420</v>
      </c>
      <c r="L37" s="161">
        <v>184420</v>
      </c>
      <c r="M37" s="162"/>
      <c r="N37" s="161"/>
      <c r="O37" s="176"/>
      <c r="P37" s="197" t="s">
        <v>22</v>
      </c>
    </row>
    <row r="38" spans="1:16" s="148" customFormat="1" ht="25.5">
      <c r="A38" s="214" t="s">
        <v>124</v>
      </c>
      <c r="B38" s="143">
        <v>9926001</v>
      </c>
      <c r="C38" s="143" t="s">
        <v>17</v>
      </c>
      <c r="D38" s="143" t="s">
        <v>149</v>
      </c>
      <c r="E38" s="143" t="s">
        <v>150</v>
      </c>
      <c r="F38" s="143">
        <v>2023</v>
      </c>
      <c r="G38" s="143">
        <v>2</v>
      </c>
      <c r="H38" s="143" t="s">
        <v>20</v>
      </c>
      <c r="I38" s="145" t="s">
        <v>20</v>
      </c>
      <c r="J38" s="143" t="s">
        <v>88</v>
      </c>
      <c r="K38" s="147">
        <v>766000</v>
      </c>
      <c r="L38" s="147">
        <v>766000</v>
      </c>
      <c r="M38" s="146">
        <v>44827</v>
      </c>
      <c r="N38" s="147">
        <v>766000</v>
      </c>
      <c r="O38" s="177">
        <f>L38-N38</f>
        <v>0</v>
      </c>
      <c r="P38" s="198" t="s">
        <v>22</v>
      </c>
    </row>
    <row r="39" spans="1:16" s="163" customFormat="1" ht="25.5">
      <c r="A39" s="213" t="s">
        <v>151</v>
      </c>
      <c r="B39" s="158">
        <v>3126001</v>
      </c>
      <c r="C39" s="158" t="s">
        <v>17</v>
      </c>
      <c r="D39" s="158" t="s">
        <v>152</v>
      </c>
      <c r="E39" s="158" t="s">
        <v>153</v>
      </c>
      <c r="F39" s="158">
        <v>2023</v>
      </c>
      <c r="G39" s="158">
        <v>2</v>
      </c>
      <c r="H39" s="158" t="s">
        <v>20</v>
      </c>
      <c r="I39" s="160" t="s">
        <v>20</v>
      </c>
      <c r="J39" s="158" t="s">
        <v>21</v>
      </c>
      <c r="K39" s="161">
        <v>430000</v>
      </c>
      <c r="L39" s="161">
        <v>430000</v>
      </c>
      <c r="M39" s="162"/>
      <c r="N39" s="161"/>
      <c r="O39" s="176"/>
      <c r="P39" s="197" t="s">
        <v>22</v>
      </c>
    </row>
    <row r="40" spans="1:16" s="163" customFormat="1" ht="25.5">
      <c r="A40" s="213" t="s">
        <v>151</v>
      </c>
      <c r="B40" s="158">
        <v>3126001</v>
      </c>
      <c r="C40" s="158" t="s">
        <v>17</v>
      </c>
      <c r="D40" s="158" t="s">
        <v>154</v>
      </c>
      <c r="E40" s="158" t="s">
        <v>155</v>
      </c>
      <c r="F40" s="158">
        <v>2023</v>
      </c>
      <c r="G40" s="158">
        <v>2</v>
      </c>
      <c r="H40" s="158" t="s">
        <v>20</v>
      </c>
      <c r="I40" s="160" t="s">
        <v>20</v>
      </c>
      <c r="J40" s="158" t="s">
        <v>21</v>
      </c>
      <c r="K40" s="161">
        <v>1000000</v>
      </c>
      <c r="L40" s="161">
        <v>1000000</v>
      </c>
      <c r="M40" s="162"/>
      <c r="N40" s="161"/>
      <c r="O40" s="176"/>
      <c r="P40" s="197" t="s">
        <v>22</v>
      </c>
    </row>
    <row r="41" spans="1:16" s="163" customFormat="1" ht="25.5">
      <c r="A41" s="318" t="s">
        <v>85</v>
      </c>
      <c r="B41" s="302" t="s">
        <v>17</v>
      </c>
      <c r="C41" s="302" t="s">
        <v>17</v>
      </c>
      <c r="D41" s="302" t="s">
        <v>156</v>
      </c>
      <c r="E41" s="302" t="s">
        <v>157</v>
      </c>
      <c r="F41" s="302">
        <v>2023</v>
      </c>
      <c r="G41" s="302">
        <v>2</v>
      </c>
      <c r="H41" s="302" t="s">
        <v>41</v>
      </c>
      <c r="I41" s="304" t="s">
        <v>42</v>
      </c>
      <c r="J41" s="302" t="s">
        <v>21</v>
      </c>
      <c r="K41" s="305">
        <v>725000</v>
      </c>
      <c r="L41" s="305">
        <v>1300000</v>
      </c>
      <c r="M41" s="306"/>
      <c r="N41" s="305"/>
      <c r="O41" s="307"/>
      <c r="P41" s="308" t="s">
        <v>22</v>
      </c>
    </row>
    <row r="42" spans="1:16" s="163" customFormat="1" ht="25.5">
      <c r="A42" s="213" t="s">
        <v>158</v>
      </c>
      <c r="B42" s="158">
        <v>7509001</v>
      </c>
      <c r="C42" s="158" t="s">
        <v>159</v>
      </c>
      <c r="D42" s="158" t="s">
        <v>160</v>
      </c>
      <c r="E42" s="158" t="s">
        <v>25</v>
      </c>
      <c r="F42" s="158">
        <v>2023</v>
      </c>
      <c r="G42" s="158">
        <v>2</v>
      </c>
      <c r="H42" s="158" t="s">
        <v>46</v>
      </c>
      <c r="I42" s="160">
        <v>305</v>
      </c>
      <c r="J42" s="158" t="s">
        <v>21</v>
      </c>
      <c r="K42" s="161">
        <v>1716000</v>
      </c>
      <c r="L42" s="161">
        <v>1716000</v>
      </c>
      <c r="M42" s="162"/>
      <c r="N42" s="161"/>
      <c r="O42" s="176"/>
      <c r="P42" s="218" t="s">
        <v>101</v>
      </c>
    </row>
    <row r="43" spans="1:16" s="163" customFormat="1" ht="25.5">
      <c r="A43" s="213" t="s">
        <v>139</v>
      </c>
      <c r="B43" s="158">
        <v>8584001</v>
      </c>
      <c r="C43" s="158" t="s">
        <v>161</v>
      </c>
      <c r="D43" s="158" t="s">
        <v>162</v>
      </c>
      <c r="E43" s="158" t="s">
        <v>163</v>
      </c>
      <c r="F43" s="158">
        <v>2023</v>
      </c>
      <c r="G43" s="158">
        <v>2</v>
      </c>
      <c r="H43" s="158" t="s">
        <v>46</v>
      </c>
      <c r="I43" s="160">
        <v>265</v>
      </c>
      <c r="J43" s="158" t="s">
        <v>21</v>
      </c>
      <c r="K43" s="161">
        <v>10926873</v>
      </c>
      <c r="L43" s="161">
        <v>10926873</v>
      </c>
      <c r="M43" s="162"/>
      <c r="N43" s="161"/>
      <c r="O43" s="176"/>
      <c r="P43" s="218" t="s">
        <v>101</v>
      </c>
    </row>
    <row r="44" spans="1:16" s="163" customFormat="1" ht="25.5">
      <c r="A44" s="213" t="s">
        <v>55</v>
      </c>
      <c r="B44" s="158">
        <v>5715001</v>
      </c>
      <c r="C44" s="158" t="s">
        <v>164</v>
      </c>
      <c r="D44" s="158" t="s">
        <v>165</v>
      </c>
      <c r="E44" s="158" t="s">
        <v>166</v>
      </c>
      <c r="F44" s="158">
        <v>2023</v>
      </c>
      <c r="G44" s="158">
        <v>2</v>
      </c>
      <c r="H44" s="158" t="s">
        <v>46</v>
      </c>
      <c r="I44" s="160">
        <v>182</v>
      </c>
      <c r="J44" s="158" t="s">
        <v>21</v>
      </c>
      <c r="K44" s="161">
        <v>250000000</v>
      </c>
      <c r="L44" s="161">
        <v>250000000</v>
      </c>
      <c r="M44" s="162"/>
      <c r="N44" s="161"/>
      <c r="O44" s="176"/>
      <c r="P44" s="218" t="s">
        <v>101</v>
      </c>
    </row>
    <row r="45" spans="1:16" s="172" customFormat="1" ht="25.5">
      <c r="A45" s="213" t="s">
        <v>124</v>
      </c>
      <c r="B45" s="158">
        <v>9926001</v>
      </c>
      <c r="C45" s="158" t="s">
        <v>167</v>
      </c>
      <c r="D45" s="158" t="s">
        <v>168</v>
      </c>
      <c r="E45" s="158" t="s">
        <v>169</v>
      </c>
      <c r="F45" s="158">
        <v>2023</v>
      </c>
      <c r="G45" s="158">
        <v>2</v>
      </c>
      <c r="H45" s="158" t="s">
        <v>46</v>
      </c>
      <c r="I45" s="160">
        <v>174</v>
      </c>
      <c r="J45" s="158" t="s">
        <v>21</v>
      </c>
      <c r="K45" s="161">
        <v>5715000</v>
      </c>
      <c r="L45" s="161">
        <v>5715000</v>
      </c>
      <c r="M45" s="162"/>
      <c r="N45" s="161"/>
      <c r="O45" s="176"/>
      <c r="P45" s="218" t="s">
        <v>101</v>
      </c>
    </row>
    <row r="46" spans="1:16" s="163" customFormat="1">
      <c r="A46" s="213" t="s">
        <v>170</v>
      </c>
      <c r="B46" s="158">
        <v>2258001</v>
      </c>
      <c r="C46" s="158" t="s">
        <v>171</v>
      </c>
      <c r="D46" s="158" t="s">
        <v>172</v>
      </c>
      <c r="E46" s="158" t="s">
        <v>173</v>
      </c>
      <c r="F46" s="158">
        <v>2023</v>
      </c>
      <c r="G46" s="158">
        <v>2</v>
      </c>
      <c r="H46" s="158" t="s">
        <v>64</v>
      </c>
      <c r="I46" s="160">
        <v>149</v>
      </c>
      <c r="J46" s="158" t="s">
        <v>21</v>
      </c>
      <c r="K46" s="161">
        <v>578000</v>
      </c>
      <c r="L46" s="161">
        <v>578000</v>
      </c>
      <c r="M46" s="162"/>
      <c r="N46" s="161"/>
      <c r="O46" s="176"/>
      <c r="P46" s="218" t="s">
        <v>101</v>
      </c>
    </row>
    <row r="47" spans="1:16" s="163" customFormat="1" ht="38.25">
      <c r="A47" s="213" t="s">
        <v>151</v>
      </c>
      <c r="B47" s="158">
        <v>3126001</v>
      </c>
      <c r="C47" s="158" t="s">
        <v>174</v>
      </c>
      <c r="D47" s="158" t="s">
        <v>175</v>
      </c>
      <c r="E47" s="158" t="s">
        <v>176</v>
      </c>
      <c r="F47" s="158">
        <v>2023</v>
      </c>
      <c r="G47" s="158">
        <v>2</v>
      </c>
      <c r="H47" s="158" t="s">
        <v>177</v>
      </c>
      <c r="I47" s="160">
        <v>139</v>
      </c>
      <c r="J47" s="158" t="s">
        <v>21</v>
      </c>
      <c r="K47" s="161">
        <v>393000</v>
      </c>
      <c r="L47" s="161">
        <v>393000</v>
      </c>
      <c r="M47" s="162"/>
      <c r="N47" s="161"/>
      <c r="O47" s="176"/>
      <c r="P47" s="218" t="s">
        <v>101</v>
      </c>
    </row>
    <row r="48" spans="1:16" s="163" customFormat="1" ht="25.5">
      <c r="A48" s="213" t="s">
        <v>178</v>
      </c>
      <c r="B48" s="158">
        <v>3135001</v>
      </c>
      <c r="C48" s="158" t="s">
        <v>179</v>
      </c>
      <c r="D48" s="158" t="s">
        <v>180</v>
      </c>
      <c r="E48" s="158" t="s">
        <v>181</v>
      </c>
      <c r="F48" s="158">
        <v>2023</v>
      </c>
      <c r="G48" s="158">
        <v>2</v>
      </c>
      <c r="H48" s="158" t="s">
        <v>177</v>
      </c>
      <c r="I48" s="160">
        <v>129</v>
      </c>
      <c r="J48" s="158" t="s">
        <v>21</v>
      </c>
      <c r="K48" s="161">
        <v>2528000</v>
      </c>
      <c r="L48" s="161">
        <v>2528000</v>
      </c>
      <c r="M48" s="162"/>
      <c r="N48" s="161"/>
      <c r="O48" s="176"/>
      <c r="P48" s="197" t="s">
        <v>74</v>
      </c>
    </row>
    <row r="49" spans="1:16" s="163" customFormat="1" ht="38.25">
      <c r="A49" s="213" t="s">
        <v>182</v>
      </c>
      <c r="B49" s="158">
        <v>484001</v>
      </c>
      <c r="C49" s="158" t="s">
        <v>183</v>
      </c>
      <c r="D49" s="158" t="s">
        <v>184</v>
      </c>
      <c r="E49" s="158" t="s">
        <v>185</v>
      </c>
      <c r="F49" s="158">
        <v>2023</v>
      </c>
      <c r="G49" s="158">
        <v>2</v>
      </c>
      <c r="H49" s="158" t="s">
        <v>186</v>
      </c>
      <c r="I49" s="160">
        <v>129</v>
      </c>
      <c r="J49" s="158" t="s">
        <v>21</v>
      </c>
      <c r="K49" s="161">
        <v>999000</v>
      </c>
      <c r="L49" s="161">
        <v>999000</v>
      </c>
      <c r="M49" s="162"/>
      <c r="N49" s="161"/>
      <c r="O49" s="176"/>
      <c r="P49" s="218" t="s">
        <v>101</v>
      </c>
    </row>
    <row r="50" spans="1:16" s="163" customFormat="1" ht="38.25">
      <c r="A50" s="214" t="s">
        <v>187</v>
      </c>
      <c r="B50" s="144" t="s">
        <v>188</v>
      </c>
      <c r="C50" s="143" t="s">
        <v>17</v>
      </c>
      <c r="D50" s="143" t="s">
        <v>189</v>
      </c>
      <c r="E50" s="260" t="s">
        <v>190</v>
      </c>
      <c r="F50" s="143">
        <v>2023</v>
      </c>
      <c r="G50" s="143">
        <v>1</v>
      </c>
      <c r="H50" s="143" t="s">
        <v>20</v>
      </c>
      <c r="I50" s="145" t="s">
        <v>20</v>
      </c>
      <c r="J50" s="143" t="s">
        <v>88</v>
      </c>
      <c r="K50" s="147">
        <v>355400</v>
      </c>
      <c r="L50" s="147">
        <v>355400</v>
      </c>
      <c r="M50" s="146">
        <v>44799</v>
      </c>
      <c r="N50" s="147">
        <v>355400</v>
      </c>
      <c r="O50" s="177">
        <f>L50-N50</f>
        <v>0</v>
      </c>
      <c r="P50" s="198" t="s">
        <v>22</v>
      </c>
    </row>
    <row r="51" spans="1:16" s="148" customFormat="1" ht="25.5">
      <c r="A51" s="213" t="s">
        <v>191</v>
      </c>
      <c r="B51" s="159" t="s">
        <v>192</v>
      </c>
      <c r="C51" s="158" t="s">
        <v>17</v>
      </c>
      <c r="D51" s="158" t="s">
        <v>193</v>
      </c>
      <c r="E51" s="154" t="s">
        <v>97</v>
      </c>
      <c r="F51" s="158">
        <v>2023</v>
      </c>
      <c r="G51" s="158">
        <v>1</v>
      </c>
      <c r="H51" s="158" t="s">
        <v>20</v>
      </c>
      <c r="I51" s="160" t="s">
        <v>20</v>
      </c>
      <c r="J51" s="158" t="s">
        <v>21</v>
      </c>
      <c r="K51" s="161">
        <v>326500</v>
      </c>
      <c r="L51" s="161">
        <v>326500</v>
      </c>
      <c r="M51" s="162"/>
      <c r="N51" s="161"/>
      <c r="O51" s="176"/>
      <c r="P51" s="197" t="s">
        <v>22</v>
      </c>
    </row>
    <row r="52" spans="1:16" s="163" customFormat="1" ht="38.25">
      <c r="A52" s="214" t="s">
        <v>38</v>
      </c>
      <c r="B52" s="144" t="s">
        <v>194</v>
      </c>
      <c r="C52" s="143" t="s">
        <v>17</v>
      </c>
      <c r="D52" s="143" t="s">
        <v>195</v>
      </c>
      <c r="E52" s="167" t="s">
        <v>196</v>
      </c>
      <c r="F52" s="143">
        <v>2023</v>
      </c>
      <c r="G52" s="143">
        <v>1</v>
      </c>
      <c r="H52" s="143" t="s">
        <v>20</v>
      </c>
      <c r="I52" s="145" t="s">
        <v>20</v>
      </c>
      <c r="J52" s="143" t="s">
        <v>88</v>
      </c>
      <c r="K52" s="147">
        <v>194082</v>
      </c>
      <c r="L52" s="147">
        <v>194082</v>
      </c>
      <c r="M52" s="146">
        <v>44792</v>
      </c>
      <c r="N52" s="147">
        <v>194082</v>
      </c>
      <c r="O52" s="177">
        <f>L52-N52</f>
        <v>0</v>
      </c>
      <c r="P52" s="198" t="s">
        <v>22</v>
      </c>
    </row>
    <row r="53" spans="1:16" s="148" customFormat="1">
      <c r="A53" s="214" t="s">
        <v>182</v>
      </c>
      <c r="B53" s="144" t="s">
        <v>197</v>
      </c>
      <c r="C53" s="143" t="s">
        <v>17</v>
      </c>
      <c r="D53" s="143" t="s">
        <v>198</v>
      </c>
      <c r="E53" s="167" t="s">
        <v>199</v>
      </c>
      <c r="F53" s="143">
        <v>2023</v>
      </c>
      <c r="G53" s="143">
        <v>1</v>
      </c>
      <c r="H53" s="143" t="s">
        <v>20</v>
      </c>
      <c r="I53" s="145" t="s">
        <v>20</v>
      </c>
      <c r="J53" s="143" t="s">
        <v>88</v>
      </c>
      <c r="K53" s="147">
        <v>28500</v>
      </c>
      <c r="L53" s="147">
        <v>28500</v>
      </c>
      <c r="M53" s="146">
        <v>44736</v>
      </c>
      <c r="N53" s="147">
        <v>28500</v>
      </c>
      <c r="O53" s="177">
        <f>L53-N53</f>
        <v>0</v>
      </c>
      <c r="P53" s="198" t="s">
        <v>22</v>
      </c>
    </row>
    <row r="54" spans="1:16" s="148" customFormat="1" ht="25.5">
      <c r="A54" s="214" t="s">
        <v>78</v>
      </c>
      <c r="B54" s="144" t="s">
        <v>200</v>
      </c>
      <c r="C54" s="143" t="s">
        <v>17</v>
      </c>
      <c r="D54" s="143" t="s">
        <v>201</v>
      </c>
      <c r="E54" s="167" t="s">
        <v>202</v>
      </c>
      <c r="F54" s="143">
        <v>2023</v>
      </c>
      <c r="G54" s="143">
        <v>1</v>
      </c>
      <c r="H54" s="143" t="s">
        <v>20</v>
      </c>
      <c r="I54" s="145" t="s">
        <v>20</v>
      </c>
      <c r="J54" s="143" t="s">
        <v>88</v>
      </c>
      <c r="K54" s="147">
        <v>400000</v>
      </c>
      <c r="L54" s="147">
        <v>400000</v>
      </c>
      <c r="M54" s="146">
        <v>44736</v>
      </c>
      <c r="N54" s="147">
        <v>400000</v>
      </c>
      <c r="O54" s="177">
        <f>L54-N54</f>
        <v>0</v>
      </c>
      <c r="P54" s="198" t="s">
        <v>22</v>
      </c>
    </row>
    <row r="55" spans="1:16" s="148" customFormat="1" ht="25.5">
      <c r="A55" s="214" t="s">
        <v>55</v>
      </c>
      <c r="B55" s="143">
        <v>5715001</v>
      </c>
      <c r="C55" s="143" t="s">
        <v>17</v>
      </c>
      <c r="D55" s="143" t="s">
        <v>203</v>
      </c>
      <c r="E55" s="167" t="s">
        <v>202</v>
      </c>
      <c r="F55" s="143">
        <v>2023</v>
      </c>
      <c r="G55" s="143">
        <v>1</v>
      </c>
      <c r="H55" s="143" t="s">
        <v>20</v>
      </c>
      <c r="I55" s="145" t="s">
        <v>20</v>
      </c>
      <c r="J55" s="143" t="s">
        <v>88</v>
      </c>
      <c r="K55" s="147">
        <v>13300000</v>
      </c>
      <c r="L55" s="147">
        <v>13300000</v>
      </c>
      <c r="M55" s="146">
        <v>44827</v>
      </c>
      <c r="N55" s="147">
        <v>13300000</v>
      </c>
      <c r="O55" s="177">
        <f>L55-N55</f>
        <v>0</v>
      </c>
      <c r="P55" s="198" t="s">
        <v>22</v>
      </c>
    </row>
    <row r="56" spans="1:16" s="148" customFormat="1" ht="25.5">
      <c r="A56" s="318" t="s">
        <v>204</v>
      </c>
      <c r="B56" s="302" t="s">
        <v>17</v>
      </c>
      <c r="C56" s="302" t="s">
        <v>17</v>
      </c>
      <c r="D56" s="302" t="s">
        <v>205</v>
      </c>
      <c r="E56" s="303" t="s">
        <v>206</v>
      </c>
      <c r="F56" s="302">
        <v>2023</v>
      </c>
      <c r="G56" s="302">
        <v>1</v>
      </c>
      <c r="H56" s="302" t="s">
        <v>42</v>
      </c>
      <c r="I56" s="304" t="s">
        <v>42</v>
      </c>
      <c r="J56" s="302" t="s">
        <v>21</v>
      </c>
      <c r="K56" s="305">
        <v>4738500</v>
      </c>
      <c r="L56" s="305">
        <v>4738500</v>
      </c>
      <c r="M56" s="306"/>
      <c r="N56" s="305"/>
      <c r="O56" s="307"/>
      <c r="P56" s="308" t="s">
        <v>22</v>
      </c>
    </row>
    <row r="57" spans="1:16" s="163" customFormat="1" ht="25.5">
      <c r="A57" s="319" t="s">
        <v>207</v>
      </c>
      <c r="B57" s="291">
        <v>723001</v>
      </c>
      <c r="C57" s="291" t="s">
        <v>208</v>
      </c>
      <c r="D57" s="291" t="s">
        <v>209</v>
      </c>
      <c r="E57" s="292" t="s">
        <v>210</v>
      </c>
      <c r="F57" s="291">
        <v>2023</v>
      </c>
      <c r="G57" s="291">
        <v>1</v>
      </c>
      <c r="H57" s="291" t="s">
        <v>46</v>
      </c>
      <c r="I57" s="293">
        <v>295</v>
      </c>
      <c r="J57" s="291" t="s">
        <v>21</v>
      </c>
      <c r="K57" s="294">
        <v>9528000</v>
      </c>
      <c r="L57" s="294">
        <v>9528000</v>
      </c>
      <c r="M57" s="295"/>
      <c r="N57" s="294"/>
      <c r="O57" s="296"/>
      <c r="P57" s="290" t="s">
        <v>101</v>
      </c>
    </row>
    <row r="58" spans="1:16" s="163" customFormat="1" ht="25.5">
      <c r="A58" s="213" t="s">
        <v>211</v>
      </c>
      <c r="B58" s="158">
        <v>5052001</v>
      </c>
      <c r="C58" s="158" t="s">
        <v>212</v>
      </c>
      <c r="D58" s="158" t="s">
        <v>213</v>
      </c>
      <c r="E58" s="154" t="s">
        <v>214</v>
      </c>
      <c r="F58" s="158">
        <v>2023</v>
      </c>
      <c r="G58" s="158">
        <v>1</v>
      </c>
      <c r="H58" s="158" t="s">
        <v>46</v>
      </c>
      <c r="I58" s="160">
        <v>250</v>
      </c>
      <c r="J58" s="158" t="s">
        <v>21</v>
      </c>
      <c r="K58" s="161">
        <v>1685000</v>
      </c>
      <c r="L58" s="161">
        <v>1685000</v>
      </c>
      <c r="M58" s="162"/>
      <c r="N58" s="161"/>
      <c r="O58" s="176"/>
      <c r="P58" s="218" t="s">
        <v>101</v>
      </c>
    </row>
    <row r="59" spans="1:16" s="163" customFormat="1" ht="25.5">
      <c r="A59" s="213" t="s">
        <v>215</v>
      </c>
      <c r="B59" s="158">
        <v>1811002</v>
      </c>
      <c r="C59" s="158" t="s">
        <v>216</v>
      </c>
      <c r="D59" s="158" t="s">
        <v>217</v>
      </c>
      <c r="E59" s="154" t="s">
        <v>218</v>
      </c>
      <c r="F59" s="158">
        <v>2023</v>
      </c>
      <c r="G59" s="158">
        <v>1</v>
      </c>
      <c r="H59" s="158" t="s">
        <v>46</v>
      </c>
      <c r="I59" s="160">
        <v>234</v>
      </c>
      <c r="J59" s="158" t="s">
        <v>21</v>
      </c>
      <c r="K59" s="161">
        <v>7088000</v>
      </c>
      <c r="L59" s="161">
        <v>7088000</v>
      </c>
      <c r="M59" s="162"/>
      <c r="N59" s="161"/>
      <c r="O59" s="176"/>
      <c r="P59" s="218" t="s">
        <v>101</v>
      </c>
    </row>
    <row r="60" spans="1:16" s="163" customFormat="1" ht="25.5">
      <c r="A60" s="319" t="s">
        <v>219</v>
      </c>
      <c r="B60" s="291">
        <v>1803001</v>
      </c>
      <c r="C60" s="291" t="s">
        <v>220</v>
      </c>
      <c r="D60" s="291" t="s">
        <v>221</v>
      </c>
      <c r="E60" s="282" t="s">
        <v>222</v>
      </c>
      <c r="F60" s="291">
        <v>2023</v>
      </c>
      <c r="G60" s="291">
        <v>1</v>
      </c>
      <c r="H60" s="291" t="s">
        <v>186</v>
      </c>
      <c r="I60" s="293">
        <v>162</v>
      </c>
      <c r="J60" s="291" t="s">
        <v>21</v>
      </c>
      <c r="K60" s="294">
        <v>304000</v>
      </c>
      <c r="L60" s="294">
        <v>304000</v>
      </c>
      <c r="M60" s="295"/>
      <c r="N60" s="294"/>
      <c r="O60" s="296"/>
      <c r="P60" s="290" t="s">
        <v>101</v>
      </c>
    </row>
    <row r="61" spans="1:16" s="163" customFormat="1" ht="25.5">
      <c r="A61" s="213" t="s">
        <v>223</v>
      </c>
      <c r="B61" s="158">
        <v>2122001</v>
      </c>
      <c r="C61" s="158" t="s">
        <v>224</v>
      </c>
      <c r="D61" s="158" t="s">
        <v>225</v>
      </c>
      <c r="E61" s="154" t="s">
        <v>226</v>
      </c>
      <c r="F61" s="158">
        <v>2023</v>
      </c>
      <c r="G61" s="158">
        <v>1</v>
      </c>
      <c r="H61" s="158" t="s">
        <v>177</v>
      </c>
      <c r="I61" s="160">
        <v>160</v>
      </c>
      <c r="J61" s="158" t="s">
        <v>21</v>
      </c>
      <c r="K61" s="161">
        <v>756000</v>
      </c>
      <c r="L61" s="161">
        <v>756000</v>
      </c>
      <c r="M61" s="162"/>
      <c r="N61" s="161"/>
      <c r="O61" s="176"/>
      <c r="P61" s="197" t="s">
        <v>74</v>
      </c>
    </row>
    <row r="62" spans="1:16" s="163" customFormat="1" ht="25.5">
      <c r="A62" s="213" t="s">
        <v>227</v>
      </c>
      <c r="B62" s="158">
        <v>8439001</v>
      </c>
      <c r="C62" s="158" t="s">
        <v>228</v>
      </c>
      <c r="D62" s="158" t="s">
        <v>229</v>
      </c>
      <c r="E62" s="154" t="s">
        <v>230</v>
      </c>
      <c r="F62" s="158">
        <v>2023</v>
      </c>
      <c r="G62" s="158">
        <v>1</v>
      </c>
      <c r="H62" s="158" t="s">
        <v>186</v>
      </c>
      <c r="I62" s="160">
        <v>152</v>
      </c>
      <c r="J62" s="158" t="s">
        <v>21</v>
      </c>
      <c r="K62" s="161">
        <v>1531000</v>
      </c>
      <c r="L62" s="161">
        <v>1531000</v>
      </c>
      <c r="M62" s="162"/>
      <c r="N62" s="161"/>
      <c r="O62" s="176"/>
      <c r="P62" s="197" t="s">
        <v>74</v>
      </c>
    </row>
    <row r="63" spans="1:16" s="163" customFormat="1">
      <c r="A63" s="213" t="s">
        <v>231</v>
      </c>
      <c r="B63" s="158">
        <v>1946001</v>
      </c>
      <c r="C63" s="158" t="s">
        <v>232</v>
      </c>
      <c r="D63" s="158" t="s">
        <v>233</v>
      </c>
      <c r="E63" s="154" t="s">
        <v>234</v>
      </c>
      <c r="F63" s="158">
        <v>2023</v>
      </c>
      <c r="G63" s="158">
        <v>1</v>
      </c>
      <c r="H63" s="158" t="s">
        <v>46</v>
      </c>
      <c r="I63" s="160">
        <v>149</v>
      </c>
      <c r="J63" s="158" t="s">
        <v>21</v>
      </c>
      <c r="K63" s="161">
        <v>663300</v>
      </c>
      <c r="L63" s="161">
        <v>663300</v>
      </c>
      <c r="M63" s="162"/>
      <c r="N63" s="161"/>
      <c r="O63" s="176"/>
      <c r="P63" s="218" t="s">
        <v>101</v>
      </c>
    </row>
    <row r="64" spans="1:16" s="95" customFormat="1" ht="25.5">
      <c r="A64" s="213" t="s">
        <v>151</v>
      </c>
      <c r="B64" s="158">
        <v>3126001</v>
      </c>
      <c r="C64" s="158" t="s">
        <v>235</v>
      </c>
      <c r="D64" s="158" t="s">
        <v>236</v>
      </c>
      <c r="E64" s="154" t="s">
        <v>237</v>
      </c>
      <c r="F64" s="158">
        <v>2023</v>
      </c>
      <c r="G64" s="158">
        <v>1</v>
      </c>
      <c r="H64" s="158" t="s">
        <v>186</v>
      </c>
      <c r="I64" s="160">
        <v>139</v>
      </c>
      <c r="J64" s="158" t="s">
        <v>21</v>
      </c>
      <c r="K64" s="161">
        <v>439000</v>
      </c>
      <c r="L64" s="161">
        <v>439000</v>
      </c>
      <c r="M64" s="162"/>
      <c r="N64" s="161"/>
      <c r="O64" s="176"/>
      <c r="P64" s="218" t="s">
        <v>101</v>
      </c>
    </row>
    <row r="65" spans="1:55" s="95" customFormat="1">
      <c r="A65" s="213" t="s">
        <v>82</v>
      </c>
      <c r="B65" s="158">
        <v>5208001</v>
      </c>
      <c r="C65" s="158" t="s">
        <v>238</v>
      </c>
      <c r="D65" s="158" t="s">
        <v>239</v>
      </c>
      <c r="E65" s="154" t="s">
        <v>240</v>
      </c>
      <c r="F65" s="158">
        <v>2023</v>
      </c>
      <c r="G65" s="158">
        <v>1</v>
      </c>
      <c r="H65" s="158" t="s">
        <v>241</v>
      </c>
      <c r="I65" s="160">
        <v>127</v>
      </c>
      <c r="J65" s="158" t="s">
        <v>21</v>
      </c>
      <c r="K65" s="161">
        <v>6200000</v>
      </c>
      <c r="L65" s="161">
        <v>6200000</v>
      </c>
      <c r="M65" s="162"/>
      <c r="N65" s="161"/>
      <c r="O65" s="176"/>
      <c r="P65" s="197" t="s">
        <v>74</v>
      </c>
    </row>
    <row r="66" spans="1:55" s="168" customFormat="1" ht="25.5">
      <c r="A66" s="320" t="s">
        <v>242</v>
      </c>
      <c r="B66" s="258" t="s">
        <v>243</v>
      </c>
      <c r="C66" s="258" t="s">
        <v>244</v>
      </c>
      <c r="D66" s="256" t="s">
        <v>245</v>
      </c>
      <c r="E66" s="261" t="s">
        <v>246</v>
      </c>
      <c r="F66" s="262">
        <v>2022</v>
      </c>
      <c r="G66" s="262">
        <v>4</v>
      </c>
      <c r="H66" s="256" t="s">
        <v>46</v>
      </c>
      <c r="I66" s="160">
        <v>272</v>
      </c>
      <c r="J66" s="262" t="s">
        <v>21</v>
      </c>
      <c r="K66" s="265">
        <v>4192000</v>
      </c>
      <c r="L66" s="267">
        <v>4762000</v>
      </c>
      <c r="M66" s="269"/>
      <c r="N66" s="273"/>
      <c r="O66" s="275"/>
      <c r="P66" s="221" t="s">
        <v>74</v>
      </c>
    </row>
    <row r="67" spans="1:55" s="163" customFormat="1">
      <c r="A67" s="321" t="s">
        <v>247</v>
      </c>
      <c r="B67" s="259" t="s">
        <v>248</v>
      </c>
      <c r="C67" s="259" t="s">
        <v>249</v>
      </c>
      <c r="D67" s="257" t="s">
        <v>250</v>
      </c>
      <c r="E67" s="260" t="s">
        <v>251</v>
      </c>
      <c r="F67" s="263">
        <v>2022</v>
      </c>
      <c r="G67" s="263">
        <v>4</v>
      </c>
      <c r="H67" s="257" t="s">
        <v>46</v>
      </c>
      <c r="I67" s="145">
        <v>264</v>
      </c>
      <c r="J67" s="263" t="s">
        <v>88</v>
      </c>
      <c r="K67" s="266">
        <v>6241000</v>
      </c>
      <c r="L67" s="268">
        <v>6241000</v>
      </c>
      <c r="M67" s="271">
        <v>44904</v>
      </c>
      <c r="N67" s="274">
        <v>2475000</v>
      </c>
      <c r="O67" s="277">
        <f>L67-N67</f>
        <v>3766000</v>
      </c>
      <c r="P67" s="279" t="s">
        <v>74</v>
      </c>
    </row>
    <row r="68" spans="1:55" s="172" customFormat="1" ht="25.5">
      <c r="A68" s="320" t="s">
        <v>252</v>
      </c>
      <c r="B68" s="258" t="s">
        <v>253</v>
      </c>
      <c r="C68" s="258" t="s">
        <v>254</v>
      </c>
      <c r="D68" s="256" t="s">
        <v>255</v>
      </c>
      <c r="E68" s="261" t="s">
        <v>214</v>
      </c>
      <c r="F68" s="262">
        <v>2022</v>
      </c>
      <c r="G68" s="262">
        <v>4</v>
      </c>
      <c r="H68" s="256" t="s">
        <v>46</v>
      </c>
      <c r="I68" s="160">
        <v>245</v>
      </c>
      <c r="J68" s="262" t="s">
        <v>21</v>
      </c>
      <c r="K68" s="265">
        <v>319000</v>
      </c>
      <c r="L68" s="267">
        <v>319000</v>
      </c>
      <c r="M68" s="269"/>
      <c r="N68" s="273"/>
      <c r="O68" s="275"/>
      <c r="P68" s="218" t="s">
        <v>101</v>
      </c>
    </row>
    <row r="69" spans="1:55" s="135" customFormat="1" ht="14.25">
      <c r="A69" s="322" t="s">
        <v>256</v>
      </c>
      <c r="B69" s="137" t="s">
        <v>257</v>
      </c>
      <c r="C69" s="137" t="s">
        <v>258</v>
      </c>
      <c r="D69" s="136" t="s">
        <v>259</v>
      </c>
      <c r="E69" s="154" t="s">
        <v>260</v>
      </c>
      <c r="F69" s="22">
        <v>2022</v>
      </c>
      <c r="G69" s="22">
        <v>4</v>
      </c>
      <c r="H69" s="136" t="s">
        <v>46</v>
      </c>
      <c r="I69" s="138">
        <v>224</v>
      </c>
      <c r="J69" s="22" t="s">
        <v>21</v>
      </c>
      <c r="K69" s="155">
        <v>6173000</v>
      </c>
      <c r="L69" s="164">
        <v>6173000</v>
      </c>
      <c r="M69" s="139"/>
      <c r="N69" s="140"/>
      <c r="O69" s="178"/>
      <c r="P69" s="218" t="s">
        <v>101</v>
      </c>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row>
    <row r="70" spans="1:55" s="135" customFormat="1" ht="25.5">
      <c r="A70" s="322" t="s">
        <v>133</v>
      </c>
      <c r="B70" s="137" t="s">
        <v>134</v>
      </c>
      <c r="C70" s="137" t="s">
        <v>261</v>
      </c>
      <c r="D70" s="136" t="s">
        <v>262</v>
      </c>
      <c r="E70" s="154" t="s">
        <v>214</v>
      </c>
      <c r="F70" s="22">
        <v>2022</v>
      </c>
      <c r="G70" s="22">
        <v>4</v>
      </c>
      <c r="H70" s="136" t="s">
        <v>46</v>
      </c>
      <c r="I70" s="138">
        <v>222</v>
      </c>
      <c r="J70" s="22" t="s">
        <v>21</v>
      </c>
      <c r="K70" s="155">
        <v>1915530</v>
      </c>
      <c r="L70" s="164">
        <v>3090000</v>
      </c>
      <c r="M70" s="139"/>
      <c r="N70" s="140"/>
      <c r="O70" s="178"/>
      <c r="P70" s="218" t="s">
        <v>101</v>
      </c>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row>
    <row r="71" spans="1:55" s="135" customFormat="1" ht="38.25">
      <c r="A71" s="322" t="s">
        <v>50</v>
      </c>
      <c r="B71" s="137" t="s">
        <v>263</v>
      </c>
      <c r="C71" s="137" t="s">
        <v>51</v>
      </c>
      <c r="D71" s="136" t="s">
        <v>264</v>
      </c>
      <c r="E71" s="154" t="s">
        <v>265</v>
      </c>
      <c r="F71" s="22">
        <v>2022</v>
      </c>
      <c r="G71" s="22">
        <v>4</v>
      </c>
      <c r="H71" s="136" t="s">
        <v>54</v>
      </c>
      <c r="I71" s="138">
        <v>200</v>
      </c>
      <c r="J71" s="22" t="s">
        <v>21</v>
      </c>
      <c r="K71" s="155">
        <v>8056000</v>
      </c>
      <c r="L71" s="164">
        <v>8056000</v>
      </c>
      <c r="M71" s="139"/>
      <c r="N71" s="140"/>
      <c r="O71" s="178"/>
      <c r="P71" s="218" t="s">
        <v>101</v>
      </c>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row>
    <row r="72" spans="1:55" s="135" customFormat="1" ht="14.25">
      <c r="A72" s="322" t="s">
        <v>266</v>
      </c>
      <c r="B72" s="137" t="s">
        <v>267</v>
      </c>
      <c r="C72" s="137" t="s">
        <v>268</v>
      </c>
      <c r="D72" s="136" t="s">
        <v>269</v>
      </c>
      <c r="E72" s="154" t="s">
        <v>270</v>
      </c>
      <c r="F72" s="22">
        <v>2022</v>
      </c>
      <c r="G72" s="22">
        <v>4</v>
      </c>
      <c r="H72" s="136" t="s">
        <v>46</v>
      </c>
      <c r="I72" s="138">
        <v>180</v>
      </c>
      <c r="J72" s="22" t="s">
        <v>21</v>
      </c>
      <c r="K72" s="155">
        <v>604000</v>
      </c>
      <c r="L72" s="164">
        <v>604000</v>
      </c>
      <c r="M72" s="139"/>
      <c r="N72" s="140"/>
      <c r="O72" s="178"/>
      <c r="P72" s="218" t="s">
        <v>101</v>
      </c>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row>
    <row r="73" spans="1:55" s="135" customFormat="1" ht="25.5">
      <c r="A73" s="322" t="s">
        <v>271</v>
      </c>
      <c r="B73" s="137" t="s">
        <v>272</v>
      </c>
      <c r="C73" s="137" t="s">
        <v>273</v>
      </c>
      <c r="D73" s="136" t="s">
        <v>274</v>
      </c>
      <c r="E73" s="154" t="s">
        <v>246</v>
      </c>
      <c r="F73" s="22">
        <v>2022</v>
      </c>
      <c r="G73" s="22">
        <v>4</v>
      </c>
      <c r="H73" s="136" t="s">
        <v>46</v>
      </c>
      <c r="I73" s="138">
        <v>174</v>
      </c>
      <c r="J73" s="22" t="s">
        <v>21</v>
      </c>
      <c r="K73" s="155">
        <v>3640110</v>
      </c>
      <c r="L73" s="164">
        <v>3640110</v>
      </c>
      <c r="M73" s="139"/>
      <c r="N73" s="140"/>
      <c r="O73" s="178"/>
      <c r="P73" s="218" t="s">
        <v>101</v>
      </c>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row>
    <row r="74" spans="1:55" s="135" customFormat="1" ht="38.25">
      <c r="A74" s="322" t="s">
        <v>275</v>
      </c>
      <c r="B74" s="137" t="s">
        <v>276</v>
      </c>
      <c r="C74" s="137" t="s">
        <v>277</v>
      </c>
      <c r="D74" s="136" t="s">
        <v>278</v>
      </c>
      <c r="E74" s="154" t="s">
        <v>279</v>
      </c>
      <c r="F74" s="22">
        <v>2022</v>
      </c>
      <c r="G74" s="22">
        <v>4</v>
      </c>
      <c r="H74" s="136" t="s">
        <v>177</v>
      </c>
      <c r="I74" s="138">
        <v>154</v>
      </c>
      <c r="J74" s="22" t="s">
        <v>21</v>
      </c>
      <c r="K74" s="155">
        <v>507000</v>
      </c>
      <c r="L74" s="164">
        <v>507000</v>
      </c>
      <c r="M74" s="139"/>
      <c r="N74" s="140"/>
      <c r="O74" s="178"/>
      <c r="P74" s="197" t="s">
        <v>74</v>
      </c>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row>
    <row r="75" spans="1:55" s="135" customFormat="1" ht="14.25">
      <c r="A75" s="323" t="s">
        <v>280</v>
      </c>
      <c r="B75" s="242">
        <v>7727001</v>
      </c>
      <c r="C75" s="242" t="s">
        <v>281</v>
      </c>
      <c r="D75" s="242" t="s">
        <v>282</v>
      </c>
      <c r="E75" s="242" t="s">
        <v>283</v>
      </c>
      <c r="F75" s="242">
        <v>2022</v>
      </c>
      <c r="G75" s="242">
        <v>4</v>
      </c>
      <c r="H75" s="242" t="s">
        <v>241</v>
      </c>
      <c r="I75" s="264">
        <v>145</v>
      </c>
      <c r="J75" s="242" t="s">
        <v>21</v>
      </c>
      <c r="K75" s="243">
        <v>9289215</v>
      </c>
      <c r="L75" s="243">
        <v>13200000</v>
      </c>
      <c r="M75" s="272"/>
      <c r="N75" s="243"/>
      <c r="O75" s="278"/>
      <c r="P75" s="218" t="s">
        <v>74</v>
      </c>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row>
    <row r="76" spans="1:55" s="135" customFormat="1" ht="38.25">
      <c r="A76" s="322" t="s">
        <v>284</v>
      </c>
      <c r="B76" s="137" t="s">
        <v>285</v>
      </c>
      <c r="C76" s="137" t="s">
        <v>286</v>
      </c>
      <c r="D76" s="136" t="s">
        <v>287</v>
      </c>
      <c r="E76" s="154" t="s">
        <v>279</v>
      </c>
      <c r="F76" s="22">
        <v>2022</v>
      </c>
      <c r="G76" s="22">
        <v>4</v>
      </c>
      <c r="H76" s="136" t="s">
        <v>177</v>
      </c>
      <c r="I76" s="138">
        <v>139</v>
      </c>
      <c r="J76" s="22" t="s">
        <v>21</v>
      </c>
      <c r="K76" s="155">
        <v>450000</v>
      </c>
      <c r="L76" s="164">
        <v>450000</v>
      </c>
      <c r="M76" s="139"/>
      <c r="N76" s="140"/>
      <c r="O76" s="178"/>
      <c r="P76" s="218" t="s">
        <v>101</v>
      </c>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row>
    <row r="77" spans="1:55" s="135" customFormat="1" ht="38.25">
      <c r="A77" s="215" t="s">
        <v>85</v>
      </c>
      <c r="B77" s="241">
        <v>7740002</v>
      </c>
      <c r="C77" s="241" t="s">
        <v>288</v>
      </c>
      <c r="D77" s="241" t="s">
        <v>289</v>
      </c>
      <c r="E77" s="241" t="s">
        <v>290</v>
      </c>
      <c r="F77" s="241">
        <v>2022</v>
      </c>
      <c r="G77" s="241">
        <v>4</v>
      </c>
      <c r="H77" s="241" t="s">
        <v>291</v>
      </c>
      <c r="I77" s="138">
        <v>135</v>
      </c>
      <c r="J77" s="241" t="s">
        <v>21</v>
      </c>
      <c r="K77" s="156">
        <v>18199000</v>
      </c>
      <c r="L77" s="156">
        <v>17620735</v>
      </c>
      <c r="M77" s="270"/>
      <c r="N77" s="156"/>
      <c r="O77" s="276"/>
      <c r="P77" s="197" t="s">
        <v>292</v>
      </c>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row>
    <row r="78" spans="1:55" s="135" customFormat="1" ht="25.5">
      <c r="A78" s="322" t="s">
        <v>293</v>
      </c>
      <c r="B78" s="137" t="s">
        <v>294</v>
      </c>
      <c r="C78" s="137" t="s">
        <v>17</v>
      </c>
      <c r="D78" s="136" t="s">
        <v>295</v>
      </c>
      <c r="E78" s="154" t="s">
        <v>296</v>
      </c>
      <c r="F78" s="22">
        <v>2022</v>
      </c>
      <c r="G78" s="22">
        <v>3</v>
      </c>
      <c r="H78" s="136" t="s">
        <v>20</v>
      </c>
      <c r="I78" s="138" t="s">
        <v>20</v>
      </c>
      <c r="J78" s="22" t="s">
        <v>21</v>
      </c>
      <c r="K78" s="155">
        <v>185000</v>
      </c>
      <c r="L78" s="164">
        <v>185000</v>
      </c>
      <c r="M78" s="139"/>
      <c r="N78" s="140"/>
      <c r="O78" s="178"/>
      <c r="P78" s="197" t="s">
        <v>22</v>
      </c>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row>
    <row r="79" spans="1:55" s="135" customFormat="1" ht="51">
      <c r="A79" s="322" t="s">
        <v>297</v>
      </c>
      <c r="B79" s="137" t="s">
        <v>298</v>
      </c>
      <c r="C79" s="137" t="s">
        <v>299</v>
      </c>
      <c r="D79" s="136" t="s">
        <v>300</v>
      </c>
      <c r="E79" s="154" t="s">
        <v>301</v>
      </c>
      <c r="F79" s="22">
        <v>2022</v>
      </c>
      <c r="G79" s="22">
        <v>3</v>
      </c>
      <c r="H79" s="136" t="s">
        <v>46</v>
      </c>
      <c r="I79" s="138">
        <v>254</v>
      </c>
      <c r="J79" s="22" t="s">
        <v>21</v>
      </c>
      <c r="K79" s="155">
        <v>8234000</v>
      </c>
      <c r="L79" s="164">
        <v>8234000</v>
      </c>
      <c r="M79" s="139"/>
      <c r="N79" s="140"/>
      <c r="O79" s="178"/>
      <c r="P79" s="218" t="s">
        <v>22</v>
      </c>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row>
    <row r="80" spans="1:55" s="135" customFormat="1" ht="14.25">
      <c r="A80" s="322" t="s">
        <v>302</v>
      </c>
      <c r="B80" s="137" t="s">
        <v>303</v>
      </c>
      <c r="C80" s="137" t="s">
        <v>304</v>
      </c>
      <c r="D80" s="136" t="s">
        <v>305</v>
      </c>
      <c r="E80" s="45" t="s">
        <v>260</v>
      </c>
      <c r="F80" s="22">
        <v>2022</v>
      </c>
      <c r="G80" s="22">
        <v>3</v>
      </c>
      <c r="H80" s="136" t="s">
        <v>46</v>
      </c>
      <c r="I80" s="138">
        <v>249</v>
      </c>
      <c r="J80" s="22" t="s">
        <v>21</v>
      </c>
      <c r="K80" s="155">
        <v>2144000</v>
      </c>
      <c r="L80" s="164">
        <v>2144000</v>
      </c>
      <c r="M80" s="139"/>
      <c r="N80" s="140"/>
      <c r="O80" s="178"/>
      <c r="P80" s="218" t="s">
        <v>101</v>
      </c>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row>
    <row r="81" spans="1:55" s="135" customFormat="1" ht="14.25">
      <c r="A81" s="324" t="s">
        <v>306</v>
      </c>
      <c r="B81" s="137" t="s">
        <v>307</v>
      </c>
      <c r="C81" s="137" t="s">
        <v>308</v>
      </c>
      <c r="D81" s="136" t="s">
        <v>309</v>
      </c>
      <c r="E81" s="45" t="s">
        <v>310</v>
      </c>
      <c r="F81" s="22">
        <v>2022</v>
      </c>
      <c r="G81" s="22">
        <v>3</v>
      </c>
      <c r="H81" s="136" t="s">
        <v>46</v>
      </c>
      <c r="I81" s="138">
        <v>245</v>
      </c>
      <c r="J81" s="22" t="s">
        <v>21</v>
      </c>
      <c r="K81" s="155">
        <v>2606000</v>
      </c>
      <c r="L81" s="164">
        <v>2606000</v>
      </c>
      <c r="M81" s="139"/>
      <c r="N81" s="140"/>
      <c r="O81" s="178"/>
      <c r="P81" s="218" t="s">
        <v>101</v>
      </c>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row>
    <row r="82" spans="1:55" s="135" customFormat="1" ht="51">
      <c r="A82" s="324" t="s">
        <v>311</v>
      </c>
      <c r="B82" s="281" t="s">
        <v>312</v>
      </c>
      <c r="C82" s="281" t="s">
        <v>313</v>
      </c>
      <c r="D82" s="280" t="s">
        <v>314</v>
      </c>
      <c r="E82" s="282" t="s">
        <v>315</v>
      </c>
      <c r="F82" s="283">
        <v>2022</v>
      </c>
      <c r="G82" s="283">
        <v>3</v>
      </c>
      <c r="H82" s="280" t="s">
        <v>316</v>
      </c>
      <c r="I82" s="284">
        <v>240</v>
      </c>
      <c r="J82" s="283" t="s">
        <v>21</v>
      </c>
      <c r="K82" s="285">
        <v>13247000</v>
      </c>
      <c r="L82" s="286">
        <v>13125000</v>
      </c>
      <c r="M82" s="287"/>
      <c r="N82" s="288"/>
      <c r="O82" s="289"/>
      <c r="P82" s="290" t="s">
        <v>101</v>
      </c>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row>
    <row r="83" spans="1:55" s="135" customFormat="1" ht="14.25">
      <c r="A83" s="322" t="s">
        <v>317</v>
      </c>
      <c r="B83" s="137" t="s">
        <v>318</v>
      </c>
      <c r="C83" s="137" t="s">
        <v>319</v>
      </c>
      <c r="D83" s="136" t="s">
        <v>320</v>
      </c>
      <c r="E83" s="154" t="s">
        <v>260</v>
      </c>
      <c r="F83" s="22">
        <v>2022</v>
      </c>
      <c r="G83" s="22">
        <v>3</v>
      </c>
      <c r="H83" s="136" t="s">
        <v>46</v>
      </c>
      <c r="I83" s="138">
        <v>219</v>
      </c>
      <c r="J83" s="22" t="s">
        <v>21</v>
      </c>
      <c r="K83" s="155">
        <v>2066280</v>
      </c>
      <c r="L83" s="164">
        <v>3412095.6</v>
      </c>
      <c r="M83" s="139"/>
      <c r="N83" s="140"/>
      <c r="O83" s="178"/>
      <c r="P83" s="218" t="s">
        <v>101</v>
      </c>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row>
    <row r="84" spans="1:55" s="251" customFormat="1" ht="14.25">
      <c r="A84" s="322" t="s">
        <v>321</v>
      </c>
      <c r="B84" s="137" t="s">
        <v>322</v>
      </c>
      <c r="C84" s="137" t="s">
        <v>323</v>
      </c>
      <c r="D84" s="136" t="s">
        <v>324</v>
      </c>
      <c r="E84" s="45" t="s">
        <v>260</v>
      </c>
      <c r="F84" s="22">
        <v>2022</v>
      </c>
      <c r="G84" s="22">
        <v>3</v>
      </c>
      <c r="H84" s="136" t="s">
        <v>46</v>
      </c>
      <c r="I84" s="138">
        <v>219</v>
      </c>
      <c r="J84" s="22" t="s">
        <v>21</v>
      </c>
      <c r="K84" s="155">
        <v>18898000</v>
      </c>
      <c r="L84" s="164">
        <v>18898000</v>
      </c>
      <c r="M84" s="139"/>
      <c r="N84" s="140"/>
      <c r="O84" s="178"/>
      <c r="P84" s="220" t="s">
        <v>74</v>
      </c>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row>
    <row r="85" spans="1:55" s="135" customFormat="1" ht="25.5">
      <c r="A85" s="322" t="s">
        <v>151</v>
      </c>
      <c r="B85" s="137" t="s">
        <v>325</v>
      </c>
      <c r="C85" s="137" t="s">
        <v>326</v>
      </c>
      <c r="D85" s="136" t="s">
        <v>327</v>
      </c>
      <c r="E85" s="154" t="s">
        <v>328</v>
      </c>
      <c r="F85" s="22">
        <v>2022</v>
      </c>
      <c r="G85" s="22">
        <v>3</v>
      </c>
      <c r="H85" s="136" t="s">
        <v>329</v>
      </c>
      <c r="I85" s="138">
        <v>180</v>
      </c>
      <c r="J85" s="22" t="s">
        <v>21</v>
      </c>
      <c r="K85" s="155">
        <v>3065551.5</v>
      </c>
      <c r="L85" s="164">
        <v>3065551.5</v>
      </c>
      <c r="M85" s="139"/>
      <c r="N85" s="140"/>
      <c r="O85" s="178"/>
      <c r="P85" s="218" t="s">
        <v>101</v>
      </c>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row>
    <row r="86" spans="1:55" s="208" customFormat="1" ht="38.25">
      <c r="A86" s="322" t="s">
        <v>330</v>
      </c>
      <c r="B86" s="137" t="s">
        <v>331</v>
      </c>
      <c r="C86" s="137" t="s">
        <v>332</v>
      </c>
      <c r="D86" s="136" t="s">
        <v>333</v>
      </c>
      <c r="E86" s="154" t="s">
        <v>334</v>
      </c>
      <c r="F86" s="22">
        <v>2022</v>
      </c>
      <c r="G86" s="22">
        <v>3</v>
      </c>
      <c r="H86" s="136" t="s">
        <v>132</v>
      </c>
      <c r="I86" s="138">
        <v>145</v>
      </c>
      <c r="J86" s="22" t="s">
        <v>21</v>
      </c>
      <c r="K86" s="155">
        <v>704000</v>
      </c>
      <c r="L86" s="164">
        <v>704000</v>
      </c>
      <c r="M86" s="139"/>
      <c r="N86" s="140"/>
      <c r="O86" s="178"/>
      <c r="P86" s="218" t="s">
        <v>101</v>
      </c>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row>
    <row r="87" spans="1:55" s="135" customFormat="1" ht="14.25">
      <c r="A87" s="322" t="s">
        <v>335</v>
      </c>
      <c r="B87" s="137" t="s">
        <v>336</v>
      </c>
      <c r="C87" s="137" t="s">
        <v>337</v>
      </c>
      <c r="D87" s="136" t="s">
        <v>338</v>
      </c>
      <c r="E87" s="154" t="s">
        <v>339</v>
      </c>
      <c r="F87" s="22">
        <v>2022</v>
      </c>
      <c r="G87" s="22">
        <v>3</v>
      </c>
      <c r="H87" s="136" t="s">
        <v>132</v>
      </c>
      <c r="I87" s="138">
        <v>139</v>
      </c>
      <c r="J87" s="22" t="s">
        <v>21</v>
      </c>
      <c r="K87" s="155">
        <v>332000</v>
      </c>
      <c r="L87" s="164">
        <v>332000</v>
      </c>
      <c r="M87" s="139"/>
      <c r="N87" s="140"/>
      <c r="O87" s="178"/>
      <c r="P87" s="218" t="s">
        <v>101</v>
      </c>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row>
    <row r="88" spans="1:55" s="135" customFormat="1" ht="25.5">
      <c r="A88" s="325" t="s">
        <v>340</v>
      </c>
      <c r="B88" s="23" t="s">
        <v>341</v>
      </c>
      <c r="C88" s="23" t="s">
        <v>342</v>
      </c>
      <c r="D88" s="24" t="s">
        <v>343</v>
      </c>
      <c r="E88" s="26" t="s">
        <v>112</v>
      </c>
      <c r="F88" s="25">
        <v>2022</v>
      </c>
      <c r="G88" s="25">
        <v>3</v>
      </c>
      <c r="H88" s="24" t="s">
        <v>132</v>
      </c>
      <c r="I88" s="27">
        <v>139</v>
      </c>
      <c r="J88" s="25" t="s">
        <v>344</v>
      </c>
      <c r="K88" s="205">
        <v>653000</v>
      </c>
      <c r="L88" s="209">
        <v>645000</v>
      </c>
      <c r="M88" s="206"/>
      <c r="N88" s="38"/>
      <c r="O88" s="207"/>
      <c r="P88" s="346" t="s">
        <v>101</v>
      </c>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row>
    <row r="89" spans="1:55" s="135" customFormat="1" ht="38.25">
      <c r="A89" s="326" t="s">
        <v>345</v>
      </c>
      <c r="B89" s="9" t="s">
        <v>346</v>
      </c>
      <c r="C89" s="9" t="s">
        <v>347</v>
      </c>
      <c r="D89" s="5" t="s">
        <v>348</v>
      </c>
      <c r="E89" s="167" t="s">
        <v>349</v>
      </c>
      <c r="F89" s="7">
        <v>2022</v>
      </c>
      <c r="G89" s="7">
        <v>3</v>
      </c>
      <c r="H89" s="5" t="s">
        <v>132</v>
      </c>
      <c r="I89" s="11">
        <v>129</v>
      </c>
      <c r="J89" s="7" t="s">
        <v>88</v>
      </c>
      <c r="K89" s="48">
        <v>1704000</v>
      </c>
      <c r="L89" s="204">
        <v>1704000</v>
      </c>
      <c r="M89" s="175">
        <v>44869</v>
      </c>
      <c r="N89" s="36">
        <v>1125000</v>
      </c>
      <c r="O89" s="179">
        <f>L89-N89</f>
        <v>579000</v>
      </c>
      <c r="P89" s="214" t="s">
        <v>350</v>
      </c>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row>
    <row r="90" spans="1:55" s="135" customFormat="1" ht="38.25">
      <c r="A90" s="322" t="s">
        <v>297</v>
      </c>
      <c r="B90" s="137" t="s">
        <v>298</v>
      </c>
      <c r="C90" s="137" t="s">
        <v>17</v>
      </c>
      <c r="D90" s="136" t="s">
        <v>351</v>
      </c>
      <c r="E90" s="45" t="s">
        <v>352</v>
      </c>
      <c r="F90" s="22">
        <v>2022</v>
      </c>
      <c r="G90" s="22">
        <v>2</v>
      </c>
      <c r="H90" s="136" t="s">
        <v>20</v>
      </c>
      <c r="I90" s="138" t="s">
        <v>20</v>
      </c>
      <c r="J90" s="22" t="s">
        <v>21</v>
      </c>
      <c r="K90" s="155">
        <v>579500</v>
      </c>
      <c r="L90" s="164">
        <v>579500</v>
      </c>
      <c r="M90" s="139"/>
      <c r="N90" s="140"/>
      <c r="O90" s="178"/>
      <c r="P90" s="197" t="s">
        <v>22</v>
      </c>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row>
    <row r="91" spans="1:55" s="135" customFormat="1" ht="25.5">
      <c r="A91" s="445" t="s">
        <v>353</v>
      </c>
      <c r="B91" s="435" t="s">
        <v>354</v>
      </c>
      <c r="C91" s="435" t="s">
        <v>355</v>
      </c>
      <c r="D91" s="436" t="s">
        <v>356</v>
      </c>
      <c r="E91" s="436" t="s">
        <v>357</v>
      </c>
      <c r="F91" s="438">
        <v>2022</v>
      </c>
      <c r="G91" s="438">
        <v>2</v>
      </c>
      <c r="H91" s="436" t="s">
        <v>46</v>
      </c>
      <c r="I91" s="439">
        <v>255</v>
      </c>
      <c r="J91" s="438" t="s">
        <v>88</v>
      </c>
      <c r="K91" s="450">
        <v>1724000</v>
      </c>
      <c r="L91" s="451">
        <v>1712000</v>
      </c>
      <c r="M91" s="452">
        <v>44806</v>
      </c>
      <c r="N91" s="440">
        <v>1712000</v>
      </c>
      <c r="O91" s="453">
        <f>L91-N91</f>
        <v>0</v>
      </c>
      <c r="P91" s="444" t="s">
        <v>358</v>
      </c>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row>
    <row r="92" spans="1:55" s="135" customFormat="1" ht="14.25">
      <c r="A92" s="322" t="s">
        <v>359</v>
      </c>
      <c r="B92" s="137" t="s">
        <v>360</v>
      </c>
      <c r="C92" s="137" t="s">
        <v>361</v>
      </c>
      <c r="D92" s="136" t="s">
        <v>362</v>
      </c>
      <c r="E92" s="45" t="s">
        <v>310</v>
      </c>
      <c r="F92" s="22">
        <v>2022</v>
      </c>
      <c r="G92" s="22">
        <v>2</v>
      </c>
      <c r="H92" s="136" t="s">
        <v>46</v>
      </c>
      <c r="I92" s="138">
        <v>250</v>
      </c>
      <c r="J92" s="22" t="s">
        <v>21</v>
      </c>
      <c r="K92" s="155">
        <v>1972500</v>
      </c>
      <c r="L92" s="164">
        <v>1972500</v>
      </c>
      <c r="M92" s="139"/>
      <c r="N92" s="140"/>
      <c r="O92" s="178"/>
      <c r="P92" s="218" t="s">
        <v>101</v>
      </c>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row>
    <row r="93" spans="1:55" s="135" customFormat="1" ht="14.25">
      <c r="A93" s="322" t="s">
        <v>363</v>
      </c>
      <c r="B93" s="137" t="s">
        <v>364</v>
      </c>
      <c r="C93" s="137" t="s">
        <v>365</v>
      </c>
      <c r="D93" s="136" t="s">
        <v>366</v>
      </c>
      <c r="E93" s="45" t="s">
        <v>367</v>
      </c>
      <c r="F93" s="22">
        <v>2022</v>
      </c>
      <c r="G93" s="22">
        <v>2</v>
      </c>
      <c r="H93" s="136" t="s">
        <v>46</v>
      </c>
      <c r="I93" s="138">
        <v>239</v>
      </c>
      <c r="J93" s="22" t="s">
        <v>21</v>
      </c>
      <c r="K93" s="156">
        <v>376000</v>
      </c>
      <c r="L93" s="164">
        <v>376000</v>
      </c>
      <c r="M93" s="139"/>
      <c r="N93" s="140"/>
      <c r="O93" s="178"/>
      <c r="P93" s="220" t="s">
        <v>74</v>
      </c>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row>
    <row r="94" spans="1:55" s="135" customFormat="1" ht="25.5">
      <c r="A94" s="326" t="s">
        <v>368</v>
      </c>
      <c r="B94" s="9" t="s">
        <v>369</v>
      </c>
      <c r="C94" s="9" t="s">
        <v>370</v>
      </c>
      <c r="D94" s="5" t="s">
        <v>371</v>
      </c>
      <c r="E94" s="6" t="s">
        <v>372</v>
      </c>
      <c r="F94" s="7">
        <v>2022</v>
      </c>
      <c r="G94" s="7">
        <v>2</v>
      </c>
      <c r="H94" s="5" t="s">
        <v>46</v>
      </c>
      <c r="I94" s="11">
        <v>227</v>
      </c>
      <c r="J94" s="7" t="s">
        <v>88</v>
      </c>
      <c r="K94" s="48">
        <v>3759968</v>
      </c>
      <c r="L94" s="204">
        <v>3759968</v>
      </c>
      <c r="M94" s="175">
        <v>44897</v>
      </c>
      <c r="N94" s="36">
        <v>3760000</v>
      </c>
      <c r="O94" s="179">
        <v>0</v>
      </c>
      <c r="P94" s="349" t="s">
        <v>101</v>
      </c>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row>
    <row r="95" spans="1:55" s="135" customFormat="1" ht="25.5">
      <c r="A95" s="322" t="s">
        <v>373</v>
      </c>
      <c r="B95" s="137" t="s">
        <v>374</v>
      </c>
      <c r="C95" s="137" t="s">
        <v>375</v>
      </c>
      <c r="D95" s="136" t="s">
        <v>376</v>
      </c>
      <c r="E95" s="74" t="s">
        <v>105</v>
      </c>
      <c r="F95" s="22">
        <v>2022</v>
      </c>
      <c r="G95" s="22">
        <v>2</v>
      </c>
      <c r="H95" s="136" t="s">
        <v>46</v>
      </c>
      <c r="I95" s="138">
        <v>224</v>
      </c>
      <c r="J95" s="22" t="s">
        <v>21</v>
      </c>
      <c r="K95" s="155">
        <v>608000</v>
      </c>
      <c r="L95" s="164">
        <v>559000</v>
      </c>
      <c r="M95" s="139"/>
      <c r="N95" s="140"/>
      <c r="O95" s="178"/>
      <c r="P95" s="218" t="s">
        <v>101</v>
      </c>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row>
    <row r="96" spans="1:55" s="135" customFormat="1" ht="14.25">
      <c r="A96" s="326" t="s">
        <v>377</v>
      </c>
      <c r="B96" s="9" t="s">
        <v>378</v>
      </c>
      <c r="C96" s="9" t="s">
        <v>379</v>
      </c>
      <c r="D96" s="5" t="s">
        <v>380</v>
      </c>
      <c r="E96" s="5" t="s">
        <v>381</v>
      </c>
      <c r="F96" s="7">
        <v>2022</v>
      </c>
      <c r="G96" s="7">
        <v>2</v>
      </c>
      <c r="H96" s="5" t="s">
        <v>46</v>
      </c>
      <c r="I96" s="11">
        <v>224</v>
      </c>
      <c r="J96" s="7" t="s">
        <v>88</v>
      </c>
      <c r="K96" s="48">
        <v>600000</v>
      </c>
      <c r="L96" s="174">
        <v>1932000</v>
      </c>
      <c r="M96" s="175">
        <v>44897</v>
      </c>
      <c r="N96" s="36">
        <v>1932000</v>
      </c>
      <c r="O96" s="179">
        <f>L96-N96</f>
        <v>0</v>
      </c>
      <c r="P96" s="349" t="s">
        <v>101</v>
      </c>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row>
    <row r="97" spans="1:55" s="135" customFormat="1" ht="25.5">
      <c r="A97" s="322" t="s">
        <v>382</v>
      </c>
      <c r="B97" s="137" t="s">
        <v>383</v>
      </c>
      <c r="C97" s="137" t="s">
        <v>384</v>
      </c>
      <c r="D97" s="136" t="s">
        <v>385</v>
      </c>
      <c r="E97" s="45" t="s">
        <v>386</v>
      </c>
      <c r="F97" s="22">
        <v>2022</v>
      </c>
      <c r="G97" s="22">
        <v>2</v>
      </c>
      <c r="H97" s="136" t="s">
        <v>46</v>
      </c>
      <c r="I97" s="138">
        <v>210</v>
      </c>
      <c r="J97" s="22" t="s">
        <v>21</v>
      </c>
      <c r="K97" s="155">
        <v>97526000</v>
      </c>
      <c r="L97" s="164">
        <v>97526000</v>
      </c>
      <c r="M97" s="139"/>
      <c r="N97" s="140"/>
      <c r="O97" s="178"/>
      <c r="P97" s="218" t="s">
        <v>101</v>
      </c>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row>
    <row r="98" spans="1:55" s="135" customFormat="1" ht="25.5">
      <c r="A98" s="322" t="s">
        <v>60</v>
      </c>
      <c r="B98" s="137" t="s">
        <v>387</v>
      </c>
      <c r="C98" s="137" t="s">
        <v>388</v>
      </c>
      <c r="D98" s="136" t="s">
        <v>389</v>
      </c>
      <c r="E98" s="136" t="s">
        <v>390</v>
      </c>
      <c r="F98" s="22">
        <v>2022</v>
      </c>
      <c r="G98" s="22">
        <v>2</v>
      </c>
      <c r="H98" s="136" t="s">
        <v>46</v>
      </c>
      <c r="I98" s="138">
        <v>205</v>
      </c>
      <c r="J98" s="22" t="s">
        <v>21</v>
      </c>
      <c r="K98" s="155">
        <v>30000000</v>
      </c>
      <c r="L98" s="165">
        <v>30000000</v>
      </c>
      <c r="M98" s="139"/>
      <c r="N98" s="140"/>
      <c r="O98" s="178"/>
      <c r="P98" s="345" t="s">
        <v>101</v>
      </c>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row>
    <row r="99" spans="1:55" s="135" customFormat="1" ht="38.25">
      <c r="A99" s="326" t="s">
        <v>60</v>
      </c>
      <c r="B99" s="9" t="s">
        <v>387</v>
      </c>
      <c r="C99" s="9" t="s">
        <v>391</v>
      </c>
      <c r="D99" s="5" t="s">
        <v>392</v>
      </c>
      <c r="E99" s="6" t="s">
        <v>393</v>
      </c>
      <c r="F99" s="7">
        <v>2022</v>
      </c>
      <c r="G99" s="7">
        <v>2</v>
      </c>
      <c r="H99" s="5" t="s">
        <v>394</v>
      </c>
      <c r="I99" s="11">
        <v>165</v>
      </c>
      <c r="J99" s="7" t="s">
        <v>88</v>
      </c>
      <c r="K99" s="82">
        <v>17658000</v>
      </c>
      <c r="L99" s="174">
        <v>14181000</v>
      </c>
      <c r="M99" s="175">
        <v>44911</v>
      </c>
      <c r="N99" s="36">
        <v>3600000</v>
      </c>
      <c r="O99" s="179">
        <f>L99-N99</f>
        <v>10581000</v>
      </c>
      <c r="P99" s="239" t="s">
        <v>101</v>
      </c>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row>
    <row r="100" spans="1:55" s="135" customFormat="1" ht="25.5">
      <c r="A100" s="322" t="s">
        <v>151</v>
      </c>
      <c r="B100" s="137" t="s">
        <v>325</v>
      </c>
      <c r="C100" s="137" t="s">
        <v>395</v>
      </c>
      <c r="D100" s="136" t="s">
        <v>396</v>
      </c>
      <c r="E100" s="45" t="s">
        <v>397</v>
      </c>
      <c r="F100" s="22">
        <v>2022</v>
      </c>
      <c r="G100" s="22">
        <v>2</v>
      </c>
      <c r="H100" s="136" t="s">
        <v>329</v>
      </c>
      <c r="I100" s="138">
        <v>154</v>
      </c>
      <c r="J100" s="22" t="s">
        <v>21</v>
      </c>
      <c r="K100" s="156">
        <v>25467000</v>
      </c>
      <c r="L100" s="165">
        <v>25467000</v>
      </c>
      <c r="M100" s="139"/>
      <c r="N100" s="140"/>
      <c r="O100" s="178"/>
      <c r="P100" s="218" t="s">
        <v>101</v>
      </c>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row>
    <row r="101" spans="1:55" s="135" customFormat="1" ht="25.5">
      <c r="A101" s="322" t="s">
        <v>398</v>
      </c>
      <c r="B101" s="137" t="s">
        <v>399</v>
      </c>
      <c r="C101" s="137" t="s">
        <v>400</v>
      </c>
      <c r="D101" s="136" t="s">
        <v>401</v>
      </c>
      <c r="E101" s="136" t="s">
        <v>402</v>
      </c>
      <c r="F101" s="22">
        <v>2022</v>
      </c>
      <c r="G101" s="22">
        <v>2</v>
      </c>
      <c r="H101" s="136" t="s">
        <v>73</v>
      </c>
      <c r="I101" s="138">
        <v>139</v>
      </c>
      <c r="J101" s="22" t="s">
        <v>21</v>
      </c>
      <c r="K101" s="155">
        <v>164000</v>
      </c>
      <c r="L101" s="165">
        <v>164000</v>
      </c>
      <c r="M101" s="139"/>
      <c r="N101" s="140"/>
      <c r="O101" s="178"/>
      <c r="P101" s="218" t="s">
        <v>101</v>
      </c>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row>
    <row r="102" spans="1:55" s="135" customFormat="1" ht="25.5">
      <c r="A102" s="322" t="s">
        <v>403</v>
      </c>
      <c r="B102" s="137" t="s">
        <v>404</v>
      </c>
      <c r="C102" s="137" t="s">
        <v>405</v>
      </c>
      <c r="D102" s="136" t="s">
        <v>406</v>
      </c>
      <c r="E102" s="136" t="s">
        <v>407</v>
      </c>
      <c r="F102" s="22">
        <v>2022</v>
      </c>
      <c r="G102" s="22">
        <v>2</v>
      </c>
      <c r="H102" s="136" t="s">
        <v>73</v>
      </c>
      <c r="I102" s="138">
        <v>134</v>
      </c>
      <c r="J102" s="22" t="s">
        <v>21</v>
      </c>
      <c r="K102" s="155">
        <v>479000</v>
      </c>
      <c r="L102" s="165">
        <v>479000</v>
      </c>
      <c r="M102" s="139"/>
      <c r="N102" s="140"/>
      <c r="O102" s="178"/>
      <c r="P102" s="218" t="s">
        <v>101</v>
      </c>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row>
    <row r="103" spans="1:55" s="135" customFormat="1" ht="25.5">
      <c r="A103" s="377" t="s">
        <v>408</v>
      </c>
      <c r="B103" s="378" t="s">
        <v>409</v>
      </c>
      <c r="C103" s="378" t="s">
        <v>410</v>
      </c>
      <c r="D103" s="379" t="s">
        <v>411</v>
      </c>
      <c r="E103" s="379" t="s">
        <v>72</v>
      </c>
      <c r="F103" s="380">
        <v>2022</v>
      </c>
      <c r="G103" s="380">
        <v>2</v>
      </c>
      <c r="H103" s="379" t="s">
        <v>132</v>
      </c>
      <c r="I103" s="381">
        <v>129</v>
      </c>
      <c r="J103" s="380" t="s">
        <v>88</v>
      </c>
      <c r="K103" s="410">
        <v>298000</v>
      </c>
      <c r="L103" s="411">
        <v>345000</v>
      </c>
      <c r="M103" s="412">
        <v>44841</v>
      </c>
      <c r="N103" s="385">
        <v>345000</v>
      </c>
      <c r="O103" s="413">
        <f>L103-N103</f>
        <v>0</v>
      </c>
      <c r="P103" s="408" t="s">
        <v>412</v>
      </c>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row>
    <row r="104" spans="1:55" s="79" customFormat="1" ht="38.25">
      <c r="A104" s="327" t="s">
        <v>60</v>
      </c>
      <c r="B104" s="152" t="s">
        <v>387</v>
      </c>
      <c r="C104" s="45" t="s">
        <v>17</v>
      </c>
      <c r="D104" s="74" t="s">
        <v>413</v>
      </c>
      <c r="E104" s="74" t="s">
        <v>414</v>
      </c>
      <c r="F104" s="74">
        <v>2022</v>
      </c>
      <c r="G104" s="74">
        <v>1</v>
      </c>
      <c r="H104" s="74" t="s">
        <v>20</v>
      </c>
      <c r="I104" s="76" t="s">
        <v>20</v>
      </c>
      <c r="J104" s="74" t="s">
        <v>21</v>
      </c>
      <c r="K104" s="77">
        <v>403000</v>
      </c>
      <c r="L104" s="77">
        <v>403000</v>
      </c>
      <c r="M104" s="78"/>
      <c r="N104" s="77"/>
      <c r="O104" s="180"/>
      <c r="P104" s="197" t="s">
        <v>22</v>
      </c>
    </row>
    <row r="105" spans="1:55" s="148" customFormat="1" ht="76.5">
      <c r="A105" s="328" t="s">
        <v>151</v>
      </c>
      <c r="B105" s="130" t="s">
        <v>22</v>
      </c>
      <c r="C105" s="244" t="s">
        <v>17</v>
      </c>
      <c r="D105" s="130" t="s">
        <v>415</v>
      </c>
      <c r="E105" s="130" t="s">
        <v>416</v>
      </c>
      <c r="F105" s="130">
        <v>2022</v>
      </c>
      <c r="G105" s="130">
        <v>1</v>
      </c>
      <c r="H105" s="130" t="s">
        <v>417</v>
      </c>
      <c r="I105" s="131" t="s">
        <v>42</v>
      </c>
      <c r="J105" s="130" t="s">
        <v>21</v>
      </c>
      <c r="K105" s="133">
        <v>2600000</v>
      </c>
      <c r="L105" s="166">
        <v>2600000</v>
      </c>
      <c r="M105" s="132"/>
      <c r="N105" s="133"/>
      <c r="O105" s="182"/>
      <c r="P105" s="199" t="s">
        <v>22</v>
      </c>
    </row>
    <row r="106" spans="1:55" s="148" customFormat="1" ht="24">
      <c r="A106" s="327" t="s">
        <v>418</v>
      </c>
      <c r="B106" s="74">
        <v>7038901</v>
      </c>
      <c r="C106" s="74" t="s">
        <v>419</v>
      </c>
      <c r="D106" s="74" t="s">
        <v>420</v>
      </c>
      <c r="E106" s="74" t="s">
        <v>421</v>
      </c>
      <c r="F106" s="74">
        <v>2022</v>
      </c>
      <c r="G106" s="74">
        <v>1</v>
      </c>
      <c r="H106" s="74" t="s">
        <v>46</v>
      </c>
      <c r="I106" s="76">
        <v>260</v>
      </c>
      <c r="J106" s="74" t="s">
        <v>21</v>
      </c>
      <c r="K106" s="77">
        <v>400000</v>
      </c>
      <c r="L106" s="77">
        <v>124000</v>
      </c>
      <c r="M106" s="78"/>
      <c r="N106" s="77"/>
      <c r="O106" s="180"/>
      <c r="P106" s="213" t="s">
        <v>422</v>
      </c>
    </row>
    <row r="107" spans="1:55" s="79" customFormat="1" ht="25.5">
      <c r="A107" s="319" t="s">
        <v>423</v>
      </c>
      <c r="B107" s="291">
        <v>5343001</v>
      </c>
      <c r="C107" s="291" t="s">
        <v>424</v>
      </c>
      <c r="D107" s="291" t="s">
        <v>425</v>
      </c>
      <c r="E107" s="291" t="s">
        <v>426</v>
      </c>
      <c r="F107" s="291">
        <v>2022</v>
      </c>
      <c r="G107" s="291">
        <v>1</v>
      </c>
      <c r="H107" s="291" t="s">
        <v>46</v>
      </c>
      <c r="I107" s="293">
        <v>260</v>
      </c>
      <c r="J107" s="291" t="s">
        <v>21</v>
      </c>
      <c r="K107" s="294">
        <v>14497000</v>
      </c>
      <c r="L107" s="294">
        <v>14497000</v>
      </c>
      <c r="M107" s="295"/>
      <c r="N107" s="294"/>
      <c r="O107" s="297"/>
      <c r="P107" s="290" t="s">
        <v>101</v>
      </c>
    </row>
    <row r="108" spans="1:55" s="79" customFormat="1" ht="25.5">
      <c r="A108" s="387" t="s">
        <v>427</v>
      </c>
      <c r="B108" s="388">
        <v>922001</v>
      </c>
      <c r="C108" s="388" t="s">
        <v>428</v>
      </c>
      <c r="D108" s="388" t="s">
        <v>429</v>
      </c>
      <c r="E108" s="388" t="s">
        <v>430</v>
      </c>
      <c r="F108" s="388">
        <v>2022</v>
      </c>
      <c r="G108" s="388">
        <v>1</v>
      </c>
      <c r="H108" s="388" t="s">
        <v>316</v>
      </c>
      <c r="I108" s="389">
        <v>254</v>
      </c>
      <c r="J108" s="388" t="s">
        <v>21</v>
      </c>
      <c r="K108" s="390">
        <v>2153000</v>
      </c>
      <c r="L108" s="390">
        <v>2153000</v>
      </c>
      <c r="M108" s="391"/>
      <c r="N108" s="390"/>
      <c r="O108" s="392"/>
      <c r="P108" s="393" t="s">
        <v>431</v>
      </c>
    </row>
    <row r="109" spans="1:55" s="79" customFormat="1">
      <c r="A109" s="214" t="s">
        <v>432</v>
      </c>
      <c r="B109" s="143">
        <v>3742001</v>
      </c>
      <c r="C109" s="143" t="s">
        <v>433</v>
      </c>
      <c r="D109" s="143" t="s">
        <v>434</v>
      </c>
      <c r="E109" s="143" t="s">
        <v>310</v>
      </c>
      <c r="F109" s="143">
        <v>2022</v>
      </c>
      <c r="G109" s="143">
        <v>1</v>
      </c>
      <c r="H109" s="143" t="s">
        <v>46</v>
      </c>
      <c r="I109" s="145">
        <v>252</v>
      </c>
      <c r="J109" s="143" t="s">
        <v>88</v>
      </c>
      <c r="K109" s="147">
        <v>10254000</v>
      </c>
      <c r="L109" s="147">
        <v>19750000</v>
      </c>
      <c r="M109" s="146">
        <v>44918</v>
      </c>
      <c r="N109" s="147">
        <v>19750000</v>
      </c>
      <c r="O109" s="181">
        <f>L109-N109</f>
        <v>0</v>
      </c>
      <c r="P109" s="349" t="s">
        <v>101</v>
      </c>
    </row>
    <row r="110" spans="1:55" s="134" customFormat="1" ht="25.5">
      <c r="A110" s="370" t="s">
        <v>435</v>
      </c>
      <c r="B110" s="371">
        <v>5842001</v>
      </c>
      <c r="C110" s="371" t="s">
        <v>436</v>
      </c>
      <c r="D110" s="371" t="s">
        <v>437</v>
      </c>
      <c r="E110" s="409" t="s">
        <v>25</v>
      </c>
      <c r="F110" s="371">
        <v>2022</v>
      </c>
      <c r="G110" s="371">
        <v>1</v>
      </c>
      <c r="H110" s="371" t="s">
        <v>46</v>
      </c>
      <c r="I110" s="372">
        <v>245</v>
      </c>
      <c r="J110" s="371" t="s">
        <v>88</v>
      </c>
      <c r="K110" s="373">
        <v>3286000</v>
      </c>
      <c r="L110" s="373">
        <v>3246000</v>
      </c>
      <c r="M110" s="374">
        <v>44778</v>
      </c>
      <c r="N110" s="373">
        <v>325000</v>
      </c>
      <c r="O110" s="375">
        <f>L110-N110</f>
        <v>2921000</v>
      </c>
      <c r="P110" s="408" t="s">
        <v>412</v>
      </c>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row>
    <row r="111" spans="1:55" s="79" customFormat="1" ht="25.5">
      <c r="A111" s="327" t="s">
        <v>438</v>
      </c>
      <c r="B111" s="74">
        <v>9549001</v>
      </c>
      <c r="C111" s="74" t="s">
        <v>439</v>
      </c>
      <c r="D111" s="74" t="s">
        <v>440</v>
      </c>
      <c r="E111" s="74" t="s">
        <v>441</v>
      </c>
      <c r="F111" s="74">
        <v>2022</v>
      </c>
      <c r="G111" s="74">
        <v>1</v>
      </c>
      <c r="H111" s="74" t="s">
        <v>46</v>
      </c>
      <c r="I111" s="76">
        <v>237</v>
      </c>
      <c r="J111" s="74" t="s">
        <v>21</v>
      </c>
      <c r="K111" s="77">
        <v>1349000</v>
      </c>
      <c r="L111" s="77">
        <v>1349000</v>
      </c>
      <c r="M111" s="78"/>
      <c r="N111" s="77"/>
      <c r="O111" s="180"/>
      <c r="P111" s="218" t="s">
        <v>101</v>
      </c>
    </row>
    <row r="112" spans="1:55" s="134" customFormat="1" ht="25.5">
      <c r="A112" s="327" t="s">
        <v>442</v>
      </c>
      <c r="B112" s="74">
        <v>5625001</v>
      </c>
      <c r="C112" s="74" t="s">
        <v>443</v>
      </c>
      <c r="D112" s="74" t="s">
        <v>444</v>
      </c>
      <c r="E112" s="74" t="s">
        <v>445</v>
      </c>
      <c r="F112" s="74">
        <v>2022</v>
      </c>
      <c r="G112" s="74">
        <v>1</v>
      </c>
      <c r="H112" s="74" t="s">
        <v>446</v>
      </c>
      <c r="I112" s="76">
        <v>224</v>
      </c>
      <c r="J112" s="74" t="s">
        <v>21</v>
      </c>
      <c r="K112" s="77">
        <v>4463000</v>
      </c>
      <c r="L112" s="77">
        <v>4463000</v>
      </c>
      <c r="M112" s="78"/>
      <c r="N112" s="77"/>
      <c r="O112" s="180"/>
      <c r="P112" s="218" t="s">
        <v>101</v>
      </c>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row>
    <row r="113" spans="1:55" s="134" customFormat="1" ht="38.25">
      <c r="A113" s="327" t="s">
        <v>447</v>
      </c>
      <c r="B113" s="74">
        <v>3500900</v>
      </c>
      <c r="C113" s="74" t="s">
        <v>448</v>
      </c>
      <c r="D113" s="74" t="s">
        <v>449</v>
      </c>
      <c r="E113" s="74" t="s">
        <v>450</v>
      </c>
      <c r="F113" s="74">
        <v>2022</v>
      </c>
      <c r="G113" s="74">
        <v>1</v>
      </c>
      <c r="H113" s="74" t="s">
        <v>329</v>
      </c>
      <c r="I113" s="76">
        <v>194</v>
      </c>
      <c r="J113" s="74" t="s">
        <v>21</v>
      </c>
      <c r="K113" s="77">
        <v>2008600</v>
      </c>
      <c r="L113" s="77">
        <v>2008600</v>
      </c>
      <c r="M113" s="78"/>
      <c r="N113" s="77"/>
      <c r="O113" s="180"/>
      <c r="P113" s="213" t="s">
        <v>451</v>
      </c>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row>
    <row r="114" spans="1:55" s="95" customFormat="1" ht="25.5">
      <c r="A114" s="327" t="s">
        <v>16</v>
      </c>
      <c r="B114" s="74">
        <v>9433003</v>
      </c>
      <c r="C114" s="74" t="s">
        <v>452</v>
      </c>
      <c r="D114" s="74" t="s">
        <v>453</v>
      </c>
      <c r="E114" s="74" t="s">
        <v>454</v>
      </c>
      <c r="F114" s="74">
        <v>2022</v>
      </c>
      <c r="G114" s="74">
        <v>1</v>
      </c>
      <c r="H114" s="74" t="s">
        <v>46</v>
      </c>
      <c r="I114" s="76">
        <v>180</v>
      </c>
      <c r="J114" s="74" t="s">
        <v>21</v>
      </c>
      <c r="K114" s="77">
        <v>5025000</v>
      </c>
      <c r="L114" s="77">
        <v>7320000</v>
      </c>
      <c r="M114" s="78"/>
      <c r="N114" s="77"/>
      <c r="O114" s="180"/>
      <c r="P114" s="218" t="s">
        <v>101</v>
      </c>
    </row>
    <row r="115" spans="1:55" s="254" customFormat="1" ht="51">
      <c r="A115" s="327" t="s">
        <v>455</v>
      </c>
      <c r="B115" s="74">
        <v>9348001</v>
      </c>
      <c r="C115" s="74" t="s">
        <v>428</v>
      </c>
      <c r="D115" s="74" t="s">
        <v>456</v>
      </c>
      <c r="E115" s="74" t="s">
        <v>457</v>
      </c>
      <c r="F115" s="74">
        <v>2022</v>
      </c>
      <c r="G115" s="74">
        <v>1</v>
      </c>
      <c r="H115" s="74" t="s">
        <v>46</v>
      </c>
      <c r="I115" s="76">
        <v>175</v>
      </c>
      <c r="J115" s="74" t="s">
        <v>21</v>
      </c>
      <c r="K115" s="77">
        <v>1303000</v>
      </c>
      <c r="L115" s="77">
        <v>1303000</v>
      </c>
      <c r="M115" s="78"/>
      <c r="N115" s="77"/>
      <c r="O115" s="180"/>
      <c r="P115" s="218" t="s">
        <v>101</v>
      </c>
    </row>
    <row r="116" spans="1:55" s="79" customFormat="1" ht="25.5">
      <c r="A116" s="327" t="s">
        <v>82</v>
      </c>
      <c r="B116" s="75" t="s">
        <v>17</v>
      </c>
      <c r="C116" s="74" t="s">
        <v>17</v>
      </c>
      <c r="D116" s="74" t="s">
        <v>458</v>
      </c>
      <c r="E116" s="74" t="s">
        <v>459</v>
      </c>
      <c r="F116" s="74">
        <v>2021</v>
      </c>
      <c r="G116" s="74">
        <v>4</v>
      </c>
      <c r="H116" s="74" t="s">
        <v>20</v>
      </c>
      <c r="I116" s="76" t="s">
        <v>20</v>
      </c>
      <c r="J116" s="74" t="s">
        <v>21</v>
      </c>
      <c r="K116" s="77">
        <v>694400</v>
      </c>
      <c r="L116" s="77">
        <v>694400</v>
      </c>
      <c r="M116" s="78"/>
      <c r="N116" s="77"/>
      <c r="O116" s="180"/>
      <c r="P116" s="197" t="s">
        <v>22</v>
      </c>
    </row>
    <row r="117" spans="1:55" s="79" customFormat="1" ht="25.5">
      <c r="A117" s="327" t="s">
        <v>113</v>
      </c>
      <c r="B117" s="75" t="s">
        <v>17</v>
      </c>
      <c r="C117" s="74" t="s">
        <v>17</v>
      </c>
      <c r="D117" s="74" t="s">
        <v>460</v>
      </c>
      <c r="E117" s="74" t="s">
        <v>202</v>
      </c>
      <c r="F117" s="74">
        <v>2021</v>
      </c>
      <c r="G117" s="74">
        <v>4</v>
      </c>
      <c r="H117" s="74" t="s">
        <v>20</v>
      </c>
      <c r="I117" s="76" t="s">
        <v>20</v>
      </c>
      <c r="J117" s="74" t="s">
        <v>21</v>
      </c>
      <c r="K117" s="77">
        <v>450000</v>
      </c>
      <c r="L117" s="77">
        <v>450000</v>
      </c>
      <c r="M117" s="78"/>
      <c r="N117" s="77"/>
      <c r="O117" s="180"/>
      <c r="P117" s="197" t="s">
        <v>22</v>
      </c>
    </row>
    <row r="118" spans="1:55" s="79" customFormat="1" ht="38.25">
      <c r="A118" s="327" t="s">
        <v>418</v>
      </c>
      <c r="B118" s="75" t="s">
        <v>17</v>
      </c>
      <c r="C118" s="74" t="s">
        <v>17</v>
      </c>
      <c r="D118" s="74" t="s">
        <v>461</v>
      </c>
      <c r="E118" s="74" t="s">
        <v>462</v>
      </c>
      <c r="F118" s="74">
        <v>2021</v>
      </c>
      <c r="G118" s="74">
        <v>4</v>
      </c>
      <c r="H118" s="74" t="s">
        <v>20</v>
      </c>
      <c r="I118" s="76" t="s">
        <v>20</v>
      </c>
      <c r="J118" s="74" t="s">
        <v>21</v>
      </c>
      <c r="K118" s="77">
        <v>100000</v>
      </c>
      <c r="L118" s="77">
        <v>100000</v>
      </c>
      <c r="M118" s="78"/>
      <c r="N118" s="77"/>
      <c r="O118" s="180"/>
      <c r="P118" s="197" t="s">
        <v>22</v>
      </c>
    </row>
    <row r="119" spans="1:55" s="79" customFormat="1" ht="25.5">
      <c r="A119" s="327" t="s">
        <v>363</v>
      </c>
      <c r="B119" s="75" t="s">
        <v>17</v>
      </c>
      <c r="C119" s="74" t="s">
        <v>17</v>
      </c>
      <c r="D119" s="74" t="s">
        <v>463</v>
      </c>
      <c r="E119" s="74" t="s">
        <v>464</v>
      </c>
      <c r="F119" s="74">
        <v>2021</v>
      </c>
      <c r="G119" s="74">
        <v>4</v>
      </c>
      <c r="H119" s="74" t="s">
        <v>20</v>
      </c>
      <c r="I119" s="76" t="s">
        <v>20</v>
      </c>
      <c r="J119" s="74" t="s">
        <v>21</v>
      </c>
      <c r="K119" s="77">
        <v>32000</v>
      </c>
      <c r="L119" s="77">
        <v>32000</v>
      </c>
      <c r="M119" s="78"/>
      <c r="N119" s="77"/>
      <c r="O119" s="180"/>
      <c r="P119" s="197" t="s">
        <v>22</v>
      </c>
    </row>
    <row r="120" spans="1:55" s="79" customFormat="1" ht="25.5">
      <c r="A120" s="327" t="s">
        <v>363</v>
      </c>
      <c r="B120" s="75" t="s">
        <v>17</v>
      </c>
      <c r="C120" s="74" t="s">
        <v>17</v>
      </c>
      <c r="D120" s="74" t="s">
        <v>465</v>
      </c>
      <c r="E120" s="74" t="s">
        <v>466</v>
      </c>
      <c r="F120" s="74">
        <v>2021</v>
      </c>
      <c r="G120" s="74">
        <v>4</v>
      </c>
      <c r="H120" s="74" t="s">
        <v>20</v>
      </c>
      <c r="I120" s="76" t="s">
        <v>20</v>
      </c>
      <c r="J120" s="74" t="s">
        <v>21</v>
      </c>
      <c r="K120" s="77">
        <v>64400</v>
      </c>
      <c r="L120" s="77">
        <v>64400</v>
      </c>
      <c r="M120" s="78"/>
      <c r="N120" s="77"/>
      <c r="O120" s="180"/>
      <c r="P120" s="197" t="s">
        <v>22</v>
      </c>
    </row>
    <row r="121" spans="1:55" s="79" customFormat="1" ht="38.25">
      <c r="A121" s="327" t="s">
        <v>467</v>
      </c>
      <c r="B121" s="74">
        <v>4843001</v>
      </c>
      <c r="C121" s="74" t="s">
        <v>468</v>
      </c>
      <c r="D121" s="74" t="s">
        <v>469</v>
      </c>
      <c r="E121" s="74" t="s">
        <v>470</v>
      </c>
      <c r="F121" s="74">
        <v>2021</v>
      </c>
      <c r="G121" s="74">
        <v>4</v>
      </c>
      <c r="H121" s="74" t="s">
        <v>46</v>
      </c>
      <c r="I121" s="76">
        <v>249</v>
      </c>
      <c r="J121" s="74" t="s">
        <v>21</v>
      </c>
      <c r="K121" s="77">
        <v>5863000</v>
      </c>
      <c r="L121" s="77">
        <v>5863000</v>
      </c>
      <c r="M121" s="78"/>
      <c r="N121" s="77"/>
      <c r="O121" s="180"/>
      <c r="P121" s="218" t="s">
        <v>101</v>
      </c>
    </row>
    <row r="122" spans="1:55" s="79" customFormat="1" ht="38.25">
      <c r="A122" s="329" t="s">
        <v>471</v>
      </c>
      <c r="B122" s="246">
        <v>9400900</v>
      </c>
      <c r="C122" s="246" t="s">
        <v>472</v>
      </c>
      <c r="D122" s="246" t="s">
        <v>473</v>
      </c>
      <c r="E122" s="246" t="s">
        <v>474</v>
      </c>
      <c r="F122" s="246">
        <v>2021</v>
      </c>
      <c r="G122" s="246">
        <v>4</v>
      </c>
      <c r="H122" s="246" t="s">
        <v>46</v>
      </c>
      <c r="I122" s="247">
        <v>245</v>
      </c>
      <c r="J122" s="246" t="s">
        <v>21</v>
      </c>
      <c r="K122" s="248">
        <v>1063285</v>
      </c>
      <c r="L122" s="248">
        <v>1510000</v>
      </c>
      <c r="M122" s="249"/>
      <c r="N122" s="248"/>
      <c r="O122" s="250"/>
      <c r="P122" s="213" t="s">
        <v>422</v>
      </c>
    </row>
    <row r="123" spans="1:55" s="148" customFormat="1" ht="21" customHeight="1">
      <c r="A123" s="319" t="s">
        <v>95</v>
      </c>
      <c r="B123" s="291">
        <v>9680001</v>
      </c>
      <c r="C123" s="291" t="s">
        <v>475</v>
      </c>
      <c r="D123" s="291" t="s">
        <v>476</v>
      </c>
      <c r="E123" s="291" t="s">
        <v>477</v>
      </c>
      <c r="F123" s="291">
        <v>2021</v>
      </c>
      <c r="G123" s="291">
        <v>4</v>
      </c>
      <c r="H123" s="291" t="s">
        <v>46</v>
      </c>
      <c r="I123" s="293">
        <v>245</v>
      </c>
      <c r="J123" s="291" t="s">
        <v>21</v>
      </c>
      <c r="K123" s="294">
        <v>1087000</v>
      </c>
      <c r="L123" s="294">
        <v>1969000</v>
      </c>
      <c r="M123" s="295"/>
      <c r="N123" s="294"/>
      <c r="O123" s="297"/>
      <c r="P123" s="218" t="s">
        <v>74</v>
      </c>
    </row>
    <row r="124" spans="1:55" s="95" customFormat="1" ht="38.25">
      <c r="A124" s="327" t="s">
        <v>478</v>
      </c>
      <c r="B124" s="74">
        <v>9600302</v>
      </c>
      <c r="C124" s="74" t="s">
        <v>479</v>
      </c>
      <c r="D124" s="74" t="s">
        <v>480</v>
      </c>
      <c r="E124" s="74" t="s">
        <v>481</v>
      </c>
      <c r="F124" s="74">
        <v>2021</v>
      </c>
      <c r="G124" s="74">
        <v>4</v>
      </c>
      <c r="H124" s="74" t="s">
        <v>46</v>
      </c>
      <c r="I124" s="76">
        <v>235</v>
      </c>
      <c r="J124" s="74" t="s">
        <v>21</v>
      </c>
      <c r="K124" s="77">
        <v>406000</v>
      </c>
      <c r="L124" s="77">
        <v>406000</v>
      </c>
      <c r="M124" s="78"/>
      <c r="N124" s="77"/>
      <c r="O124" s="180"/>
      <c r="P124" s="213" t="s">
        <v>422</v>
      </c>
    </row>
    <row r="125" spans="1:55" s="79" customFormat="1" ht="43.15" customHeight="1">
      <c r="A125" s="417" t="s">
        <v>482</v>
      </c>
      <c r="B125" s="418">
        <v>3203001</v>
      </c>
      <c r="C125" s="418" t="s">
        <v>483</v>
      </c>
      <c r="D125" s="418" t="s">
        <v>484</v>
      </c>
      <c r="E125" s="418" t="s">
        <v>485</v>
      </c>
      <c r="F125" s="418">
        <v>2021</v>
      </c>
      <c r="G125" s="418">
        <v>4</v>
      </c>
      <c r="H125" s="418" t="s">
        <v>46</v>
      </c>
      <c r="I125" s="419">
        <v>232</v>
      </c>
      <c r="J125" s="418" t="s">
        <v>88</v>
      </c>
      <c r="K125" s="420">
        <v>2905000</v>
      </c>
      <c r="L125" s="420">
        <v>5314000</v>
      </c>
      <c r="M125" s="421">
        <v>44750</v>
      </c>
      <c r="N125" s="420">
        <v>5314000</v>
      </c>
      <c r="O125" s="422">
        <f>L125-N125</f>
        <v>0</v>
      </c>
      <c r="P125" s="423" t="s">
        <v>358</v>
      </c>
    </row>
    <row r="126" spans="1:55" s="79" customFormat="1" ht="51">
      <c r="A126" s="327" t="s">
        <v>297</v>
      </c>
      <c r="B126" s="74">
        <v>1345003</v>
      </c>
      <c r="C126" s="74" t="s">
        <v>299</v>
      </c>
      <c r="D126" s="74" t="s">
        <v>486</v>
      </c>
      <c r="E126" s="74" t="s">
        <v>487</v>
      </c>
      <c r="F126" s="74">
        <v>2021</v>
      </c>
      <c r="G126" s="74">
        <v>4</v>
      </c>
      <c r="H126" s="74" t="s">
        <v>64</v>
      </c>
      <c r="I126" s="76">
        <v>144</v>
      </c>
      <c r="J126" s="74" t="s">
        <v>21</v>
      </c>
      <c r="K126" s="77">
        <v>163000</v>
      </c>
      <c r="L126" s="77">
        <v>163000</v>
      </c>
      <c r="M126" s="78"/>
      <c r="N126" s="77"/>
      <c r="O126" s="180"/>
      <c r="P126" s="218" t="s">
        <v>101</v>
      </c>
    </row>
    <row r="127" spans="1:55" s="148" customFormat="1">
      <c r="A127" s="327" t="s">
        <v>488</v>
      </c>
      <c r="B127" s="74">
        <v>6673001</v>
      </c>
      <c r="C127" s="74" t="s">
        <v>489</v>
      </c>
      <c r="D127" s="74" t="s">
        <v>490</v>
      </c>
      <c r="E127" s="74" t="s">
        <v>491</v>
      </c>
      <c r="F127" s="74">
        <v>2021</v>
      </c>
      <c r="G127" s="74">
        <v>4</v>
      </c>
      <c r="H127" s="74" t="s">
        <v>394</v>
      </c>
      <c r="I127" s="76">
        <v>135</v>
      </c>
      <c r="J127" s="74" t="s">
        <v>21</v>
      </c>
      <c r="K127" s="77">
        <v>471000</v>
      </c>
      <c r="L127" s="77">
        <v>471000</v>
      </c>
      <c r="M127" s="78"/>
      <c r="N127" s="77"/>
      <c r="O127" s="180"/>
      <c r="P127" s="218" t="s">
        <v>74</v>
      </c>
    </row>
    <row r="128" spans="1:55" s="95" customFormat="1" ht="27.6" customHeight="1">
      <c r="A128" s="370" t="s">
        <v>492</v>
      </c>
      <c r="B128" s="371">
        <v>6858001</v>
      </c>
      <c r="C128" s="371" t="s">
        <v>493</v>
      </c>
      <c r="D128" s="371" t="s">
        <v>494</v>
      </c>
      <c r="E128" s="371" t="s">
        <v>495</v>
      </c>
      <c r="F128" s="371">
        <v>2021</v>
      </c>
      <c r="G128" s="371">
        <v>4</v>
      </c>
      <c r="H128" s="371" t="s">
        <v>329</v>
      </c>
      <c r="I128" s="372">
        <v>114</v>
      </c>
      <c r="J128" s="371" t="s">
        <v>88</v>
      </c>
      <c r="K128" s="373">
        <v>299490</v>
      </c>
      <c r="L128" s="373">
        <v>450000</v>
      </c>
      <c r="M128" s="374">
        <v>44869</v>
      </c>
      <c r="N128" s="373">
        <v>450000</v>
      </c>
      <c r="O128" s="375">
        <f>L128-N128</f>
        <v>0</v>
      </c>
      <c r="P128" s="414" t="s">
        <v>412</v>
      </c>
    </row>
    <row r="129" spans="1:55" s="79" customFormat="1" ht="38.25">
      <c r="A129" s="327" t="s">
        <v>496</v>
      </c>
      <c r="B129" s="75" t="s">
        <v>497</v>
      </c>
      <c r="C129" s="74" t="s">
        <v>498</v>
      </c>
      <c r="D129" s="74" t="s">
        <v>499</v>
      </c>
      <c r="E129" s="74" t="s">
        <v>500</v>
      </c>
      <c r="F129" s="74">
        <v>2021</v>
      </c>
      <c r="G129" s="74">
        <v>3</v>
      </c>
      <c r="H129" s="74" t="s">
        <v>46</v>
      </c>
      <c r="I129" s="76">
        <v>275</v>
      </c>
      <c r="J129" s="74" t="s">
        <v>21</v>
      </c>
      <c r="K129" s="77">
        <v>11930355</v>
      </c>
      <c r="L129" s="77">
        <v>11930355</v>
      </c>
      <c r="M129" s="78"/>
      <c r="N129" s="77"/>
      <c r="O129" s="180"/>
      <c r="P129" s="197" t="s">
        <v>501</v>
      </c>
    </row>
    <row r="130" spans="1:55" s="148" customFormat="1" ht="25.5">
      <c r="A130" s="214" t="s">
        <v>502</v>
      </c>
      <c r="B130" s="143">
        <v>8681001</v>
      </c>
      <c r="C130" s="143" t="s">
        <v>503</v>
      </c>
      <c r="D130" s="143" t="s">
        <v>504</v>
      </c>
      <c r="E130" s="143" t="s">
        <v>505</v>
      </c>
      <c r="F130" s="143">
        <v>2021</v>
      </c>
      <c r="G130" s="143">
        <v>3</v>
      </c>
      <c r="H130" s="143" t="s">
        <v>506</v>
      </c>
      <c r="I130" s="145">
        <v>259</v>
      </c>
      <c r="J130" s="143" t="s">
        <v>88</v>
      </c>
      <c r="K130" s="147">
        <v>1805000</v>
      </c>
      <c r="L130" s="147">
        <v>1805000</v>
      </c>
      <c r="M130" s="146">
        <v>44904</v>
      </c>
      <c r="N130" s="147">
        <v>877000</v>
      </c>
      <c r="O130" s="181">
        <f>L130-N130</f>
        <v>928000</v>
      </c>
      <c r="P130" s="349" t="s">
        <v>101</v>
      </c>
    </row>
    <row r="131" spans="1:55" s="148" customFormat="1" ht="25.5">
      <c r="A131" s="370" t="s">
        <v>507</v>
      </c>
      <c r="B131" s="371">
        <v>1722001</v>
      </c>
      <c r="C131" s="371" t="s">
        <v>508</v>
      </c>
      <c r="D131" s="371" t="s">
        <v>509</v>
      </c>
      <c r="E131" s="371" t="s">
        <v>510</v>
      </c>
      <c r="F131" s="371">
        <v>2021</v>
      </c>
      <c r="G131" s="371">
        <v>3</v>
      </c>
      <c r="H131" s="371" t="s">
        <v>511</v>
      </c>
      <c r="I131" s="372">
        <v>232</v>
      </c>
      <c r="J131" s="371" t="s">
        <v>88</v>
      </c>
      <c r="K131" s="373">
        <v>865000</v>
      </c>
      <c r="L131" s="373">
        <v>1401000</v>
      </c>
      <c r="M131" s="374">
        <v>44904</v>
      </c>
      <c r="N131" s="373">
        <v>924000</v>
      </c>
      <c r="O131" s="375">
        <f>L131-N131</f>
        <v>477000</v>
      </c>
      <c r="P131" s="376" t="s">
        <v>512</v>
      </c>
    </row>
    <row r="132" spans="1:55" s="148" customFormat="1" ht="25.5">
      <c r="A132" s="214" t="s">
        <v>513</v>
      </c>
      <c r="B132" s="143">
        <v>1694001</v>
      </c>
      <c r="C132" s="143" t="s">
        <v>514</v>
      </c>
      <c r="D132" s="143" t="s">
        <v>515</v>
      </c>
      <c r="E132" s="143" t="s">
        <v>516</v>
      </c>
      <c r="F132" s="143">
        <v>2021</v>
      </c>
      <c r="G132" s="143">
        <v>2</v>
      </c>
      <c r="H132" s="143" t="s">
        <v>46</v>
      </c>
      <c r="I132" s="145">
        <v>230</v>
      </c>
      <c r="J132" s="143" t="s">
        <v>88</v>
      </c>
      <c r="K132" s="173">
        <v>7187000</v>
      </c>
      <c r="L132" s="147">
        <v>10203000</v>
      </c>
      <c r="M132" s="146">
        <v>44750</v>
      </c>
      <c r="N132" s="147">
        <v>10203000</v>
      </c>
      <c r="O132" s="181">
        <f>L132-N132</f>
        <v>0</v>
      </c>
      <c r="P132" s="198" t="s">
        <v>74</v>
      </c>
    </row>
    <row r="133" spans="1:55" s="79" customFormat="1" ht="25.5">
      <c r="A133" s="327" t="s">
        <v>517</v>
      </c>
      <c r="B133" s="74">
        <v>805501</v>
      </c>
      <c r="C133" s="74" t="s">
        <v>518</v>
      </c>
      <c r="D133" s="74" t="s">
        <v>519</v>
      </c>
      <c r="E133" s="74" t="s">
        <v>520</v>
      </c>
      <c r="F133" s="74">
        <v>2021</v>
      </c>
      <c r="G133" s="74">
        <v>2</v>
      </c>
      <c r="H133" s="74" t="s">
        <v>521</v>
      </c>
      <c r="I133" s="76">
        <v>195</v>
      </c>
      <c r="J133" s="74" t="s">
        <v>21</v>
      </c>
      <c r="K133" s="157">
        <v>380000</v>
      </c>
      <c r="L133" s="77">
        <v>412000</v>
      </c>
      <c r="M133" s="78"/>
      <c r="N133" s="77"/>
      <c r="O133" s="180"/>
      <c r="P133" s="218" t="s">
        <v>101</v>
      </c>
    </row>
    <row r="134" spans="1:55" s="79" customFormat="1" ht="25.5">
      <c r="A134" s="327" t="s">
        <v>35</v>
      </c>
      <c r="B134" s="74">
        <v>5307001</v>
      </c>
      <c r="C134" s="74" t="s">
        <v>522</v>
      </c>
      <c r="D134" s="74" t="s">
        <v>523</v>
      </c>
      <c r="E134" s="74" t="s">
        <v>524</v>
      </c>
      <c r="F134" s="74">
        <v>2021</v>
      </c>
      <c r="G134" s="74">
        <v>2</v>
      </c>
      <c r="H134" s="74" t="s">
        <v>417</v>
      </c>
      <c r="I134" s="76">
        <v>155</v>
      </c>
      <c r="J134" s="74" t="s">
        <v>21</v>
      </c>
      <c r="K134" s="157">
        <v>2802000</v>
      </c>
      <c r="L134" s="77">
        <v>2802000</v>
      </c>
      <c r="M134" s="78"/>
      <c r="N134" s="77"/>
      <c r="O134" s="180"/>
      <c r="P134" s="218" t="s">
        <v>101</v>
      </c>
    </row>
    <row r="135" spans="1:55" s="79" customFormat="1" ht="25.5" customHeight="1">
      <c r="A135" s="327" t="s">
        <v>525</v>
      </c>
      <c r="B135" s="74">
        <v>313001</v>
      </c>
      <c r="C135" s="74" t="s">
        <v>526</v>
      </c>
      <c r="D135" s="74" t="s">
        <v>527</v>
      </c>
      <c r="E135" s="74" t="s">
        <v>528</v>
      </c>
      <c r="F135" s="74">
        <v>2021</v>
      </c>
      <c r="G135" s="74">
        <v>2</v>
      </c>
      <c r="H135" s="74" t="s">
        <v>329</v>
      </c>
      <c r="I135" s="76">
        <v>150</v>
      </c>
      <c r="J135" s="74" t="s">
        <v>21</v>
      </c>
      <c r="K135" s="157">
        <v>2764000</v>
      </c>
      <c r="L135" s="77">
        <v>2764000</v>
      </c>
      <c r="M135" s="78"/>
      <c r="N135" s="77"/>
      <c r="O135" s="180"/>
      <c r="P135" s="197" t="s">
        <v>74</v>
      </c>
    </row>
    <row r="136" spans="1:55" s="45" customFormat="1" ht="25.5">
      <c r="A136" s="330" t="s">
        <v>492</v>
      </c>
      <c r="B136" s="45">
        <v>6858001</v>
      </c>
      <c r="C136" s="45" t="s">
        <v>17</v>
      </c>
      <c r="D136" s="45" t="s">
        <v>529</v>
      </c>
      <c r="E136" s="45" t="s">
        <v>530</v>
      </c>
      <c r="F136" s="45">
        <v>2021</v>
      </c>
      <c r="G136" s="45">
        <v>1</v>
      </c>
      <c r="H136" s="45" t="s">
        <v>20</v>
      </c>
      <c r="I136" s="45" t="s">
        <v>20</v>
      </c>
      <c r="J136" s="45" t="s">
        <v>21</v>
      </c>
      <c r="K136" s="65">
        <v>154000</v>
      </c>
      <c r="L136" s="65">
        <v>154000</v>
      </c>
      <c r="M136" s="66"/>
      <c r="N136" s="65"/>
      <c r="O136" s="183"/>
      <c r="P136" s="197" t="s">
        <v>22</v>
      </c>
      <c r="Q136" s="67"/>
    </row>
    <row r="137" spans="1:55" s="26" customFormat="1" ht="38.25">
      <c r="A137" s="331" t="s">
        <v>531</v>
      </c>
      <c r="B137" s="26">
        <v>7763001</v>
      </c>
      <c r="C137" s="26" t="s">
        <v>532</v>
      </c>
      <c r="D137" s="26" t="s">
        <v>533</v>
      </c>
      <c r="E137" s="26" t="s">
        <v>534</v>
      </c>
      <c r="F137" s="26">
        <v>2021</v>
      </c>
      <c r="G137" s="26">
        <v>1</v>
      </c>
      <c r="H137" s="26" t="s">
        <v>329</v>
      </c>
      <c r="I137" s="27">
        <v>227</v>
      </c>
      <c r="J137" s="26" t="s">
        <v>344</v>
      </c>
      <c r="K137" s="210">
        <v>22839000</v>
      </c>
      <c r="L137" s="210">
        <v>36573000</v>
      </c>
      <c r="M137" s="28"/>
      <c r="N137" s="210"/>
      <c r="O137" s="211"/>
      <c r="P137" s="346" t="s">
        <v>74</v>
      </c>
      <c r="Q137" s="150"/>
    </row>
    <row r="138" spans="1:55" s="45" customFormat="1" ht="38.25">
      <c r="A138" s="330" t="s">
        <v>535</v>
      </c>
      <c r="B138" s="45">
        <v>58611</v>
      </c>
      <c r="C138" s="45" t="s">
        <v>536</v>
      </c>
      <c r="D138" s="45" t="s">
        <v>537</v>
      </c>
      <c r="E138" s="45" t="s">
        <v>538</v>
      </c>
      <c r="F138" s="45">
        <v>2021</v>
      </c>
      <c r="G138" s="45">
        <v>1</v>
      </c>
      <c r="H138" s="45" t="s">
        <v>54</v>
      </c>
      <c r="I138" s="43">
        <v>205</v>
      </c>
      <c r="J138" s="45" t="s">
        <v>21</v>
      </c>
      <c r="K138" s="65">
        <v>40000000</v>
      </c>
      <c r="L138" s="65">
        <v>40000000</v>
      </c>
      <c r="M138" s="66"/>
      <c r="N138" s="65"/>
      <c r="O138" s="183"/>
      <c r="P138" s="218" t="s">
        <v>292</v>
      </c>
      <c r="Q138" s="67"/>
    </row>
    <row r="139" spans="1:55" s="255" customFormat="1" ht="25.5">
      <c r="A139" s="394" t="s">
        <v>170</v>
      </c>
      <c r="B139" s="382">
        <v>2258001</v>
      </c>
      <c r="C139" s="382" t="s">
        <v>539</v>
      </c>
      <c r="D139" s="382" t="s">
        <v>540</v>
      </c>
      <c r="E139" s="382" t="s">
        <v>541</v>
      </c>
      <c r="F139" s="382">
        <v>2021</v>
      </c>
      <c r="G139" s="382">
        <v>1</v>
      </c>
      <c r="H139" s="382" t="s">
        <v>132</v>
      </c>
      <c r="I139" s="381">
        <v>162</v>
      </c>
      <c r="J139" s="382" t="s">
        <v>88</v>
      </c>
      <c r="K139" s="395">
        <v>4654000</v>
      </c>
      <c r="L139" s="395">
        <v>4934000</v>
      </c>
      <c r="M139" s="396">
        <v>44659</v>
      </c>
      <c r="N139" s="395">
        <v>2101000</v>
      </c>
      <c r="O139" s="397">
        <f>L139-N139</f>
        <v>2833000</v>
      </c>
      <c r="P139" s="398" t="s">
        <v>431</v>
      </c>
      <c r="Q139" s="309"/>
    </row>
    <row r="140" spans="1:55" s="26" customFormat="1" ht="25.5">
      <c r="A140" s="399" t="s">
        <v>170</v>
      </c>
      <c r="B140" s="400">
        <v>2258001</v>
      </c>
      <c r="C140" s="400" t="s">
        <v>539</v>
      </c>
      <c r="D140" s="400" t="s">
        <v>540</v>
      </c>
      <c r="E140" s="400" t="s">
        <v>542</v>
      </c>
      <c r="F140" s="400">
        <v>2021</v>
      </c>
      <c r="G140" s="400">
        <v>1</v>
      </c>
      <c r="H140" s="400" t="s">
        <v>132</v>
      </c>
      <c r="I140" s="401">
        <v>162</v>
      </c>
      <c r="J140" s="400" t="s">
        <v>344</v>
      </c>
      <c r="K140" s="402"/>
      <c r="L140" s="402"/>
      <c r="M140" s="403"/>
      <c r="N140" s="402"/>
      <c r="O140" s="404"/>
      <c r="P140" s="405" t="s">
        <v>431</v>
      </c>
      <c r="Q140" s="150"/>
    </row>
    <row r="141" spans="1:55" s="6" customFormat="1" ht="25.5">
      <c r="A141" s="332" t="s">
        <v>543</v>
      </c>
      <c r="B141" s="6">
        <v>4490001</v>
      </c>
      <c r="C141" s="6" t="s">
        <v>544</v>
      </c>
      <c r="D141" s="6" t="s">
        <v>545</v>
      </c>
      <c r="E141" s="6" t="s">
        <v>546</v>
      </c>
      <c r="F141" s="6">
        <v>2021</v>
      </c>
      <c r="G141" s="6">
        <v>1</v>
      </c>
      <c r="H141" s="6" t="s">
        <v>132</v>
      </c>
      <c r="I141" s="11">
        <v>154</v>
      </c>
      <c r="J141" s="6" t="s">
        <v>88</v>
      </c>
      <c r="K141" s="82">
        <v>1000000</v>
      </c>
      <c r="L141" s="82">
        <v>1000000</v>
      </c>
      <c r="M141" s="14">
        <v>44078</v>
      </c>
      <c r="N141" s="82">
        <v>683000</v>
      </c>
      <c r="O141" s="184">
        <f>L141-N141</f>
        <v>317000</v>
      </c>
      <c r="P141" s="202" t="s">
        <v>547</v>
      </c>
      <c r="Q141" s="149"/>
    </row>
    <row r="142" spans="1:55" s="45" customFormat="1" ht="23.25" customHeight="1">
      <c r="A142" s="330" t="s">
        <v>548</v>
      </c>
      <c r="B142" s="45">
        <v>688001</v>
      </c>
      <c r="C142" s="45" t="s">
        <v>549</v>
      </c>
      <c r="D142" s="45" t="s">
        <v>550</v>
      </c>
      <c r="E142" s="45" t="s">
        <v>381</v>
      </c>
      <c r="F142" s="45">
        <v>2021</v>
      </c>
      <c r="G142" s="45">
        <v>1</v>
      </c>
      <c r="H142" s="45" t="s">
        <v>46</v>
      </c>
      <c r="I142" s="43">
        <v>145</v>
      </c>
      <c r="J142" s="45" t="s">
        <v>21</v>
      </c>
      <c r="K142" s="65">
        <v>7393000</v>
      </c>
      <c r="L142" s="65">
        <v>7393000</v>
      </c>
      <c r="M142" s="66"/>
      <c r="N142" s="65"/>
      <c r="O142" s="183"/>
      <c r="P142" s="218" t="s">
        <v>101</v>
      </c>
      <c r="Q142" s="67"/>
    </row>
    <row r="143" spans="1:55" s="87" customFormat="1" ht="30" customHeight="1">
      <c r="A143" s="333" t="s">
        <v>551</v>
      </c>
      <c r="B143" s="68" t="s">
        <v>17</v>
      </c>
      <c r="C143" s="68" t="s">
        <v>17</v>
      </c>
      <c r="D143" s="69" t="s">
        <v>552</v>
      </c>
      <c r="E143" s="69" t="s">
        <v>553</v>
      </c>
      <c r="F143" s="70">
        <v>2020</v>
      </c>
      <c r="G143" s="71">
        <v>4</v>
      </c>
      <c r="H143" s="71" t="s">
        <v>417</v>
      </c>
      <c r="I143" s="72" t="s">
        <v>17</v>
      </c>
      <c r="J143" s="71" t="s">
        <v>344</v>
      </c>
      <c r="K143" s="73">
        <v>500000</v>
      </c>
      <c r="L143" s="73">
        <v>500000</v>
      </c>
      <c r="M143" s="88"/>
      <c r="N143" s="73"/>
      <c r="O143" s="185"/>
      <c r="P143" s="200" t="s">
        <v>22</v>
      </c>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row>
    <row r="144" spans="1:55" s="85" customFormat="1" ht="25.5">
      <c r="A144" s="326" t="s">
        <v>60</v>
      </c>
      <c r="B144" s="9" t="s">
        <v>387</v>
      </c>
      <c r="C144" s="9" t="s">
        <v>554</v>
      </c>
      <c r="D144" s="5" t="s">
        <v>555</v>
      </c>
      <c r="E144" s="5" t="s">
        <v>556</v>
      </c>
      <c r="F144" s="7">
        <v>2020</v>
      </c>
      <c r="G144" s="6">
        <v>4</v>
      </c>
      <c r="H144" s="6" t="s">
        <v>54</v>
      </c>
      <c r="I144" s="11">
        <v>197</v>
      </c>
      <c r="J144" s="6" t="s">
        <v>88</v>
      </c>
      <c r="K144" s="36">
        <v>26934000</v>
      </c>
      <c r="L144" s="36">
        <v>26400000</v>
      </c>
      <c r="M144" s="12">
        <v>44911</v>
      </c>
      <c r="N144" s="36">
        <v>26400000</v>
      </c>
      <c r="O144" s="192">
        <f>L144-N144</f>
        <v>0</v>
      </c>
      <c r="P144" s="201" t="s">
        <v>101</v>
      </c>
      <c r="Q144" s="142"/>
    </row>
    <row r="145" spans="1:17" s="93" customFormat="1" ht="25.5">
      <c r="A145" s="326" t="s">
        <v>557</v>
      </c>
      <c r="B145" s="9" t="s">
        <v>558</v>
      </c>
      <c r="C145" s="9" t="s">
        <v>559</v>
      </c>
      <c r="D145" s="5" t="s">
        <v>560</v>
      </c>
      <c r="E145" s="5" t="s">
        <v>561</v>
      </c>
      <c r="F145" s="7">
        <v>2020</v>
      </c>
      <c r="G145" s="6">
        <v>4</v>
      </c>
      <c r="H145" s="6" t="s">
        <v>132</v>
      </c>
      <c r="I145" s="11">
        <v>155</v>
      </c>
      <c r="J145" s="6" t="s">
        <v>88</v>
      </c>
      <c r="K145" s="36">
        <v>1099000</v>
      </c>
      <c r="L145" s="36">
        <v>1460000</v>
      </c>
      <c r="M145" s="15">
        <v>44260</v>
      </c>
      <c r="N145" s="36">
        <v>788000</v>
      </c>
      <c r="O145" s="187">
        <v>0</v>
      </c>
      <c r="P145" s="198" t="s">
        <v>562</v>
      </c>
    </row>
    <row r="146" spans="1:17" s="93" customFormat="1" ht="25.5">
      <c r="A146" s="377" t="s">
        <v>557</v>
      </c>
      <c r="B146" s="378" t="s">
        <v>558</v>
      </c>
      <c r="C146" s="378" t="s">
        <v>559</v>
      </c>
      <c r="D146" s="379" t="s">
        <v>560</v>
      </c>
      <c r="E146" s="379" t="s">
        <v>561</v>
      </c>
      <c r="F146" s="380">
        <v>2020</v>
      </c>
      <c r="G146" s="382">
        <v>4</v>
      </c>
      <c r="H146" s="382" t="s">
        <v>132</v>
      </c>
      <c r="I146" s="381">
        <v>155</v>
      </c>
      <c r="J146" s="382" t="s">
        <v>88</v>
      </c>
      <c r="K146" s="385">
        <v>0</v>
      </c>
      <c r="L146" s="385"/>
      <c r="M146" s="406">
        <v>44820</v>
      </c>
      <c r="N146" s="385">
        <v>938000</v>
      </c>
      <c r="O146" s="407"/>
      <c r="P146" s="408" t="s">
        <v>412</v>
      </c>
    </row>
    <row r="147" spans="1:17" s="90" customFormat="1" ht="25.5">
      <c r="A147" s="334" t="s">
        <v>563</v>
      </c>
      <c r="B147" s="40" t="s">
        <v>564</v>
      </c>
      <c r="C147" s="40" t="s">
        <v>565</v>
      </c>
      <c r="D147" s="41" t="s">
        <v>566</v>
      </c>
      <c r="E147" s="41" t="s">
        <v>567</v>
      </c>
      <c r="F147" s="42">
        <v>2020</v>
      </c>
      <c r="G147" s="45">
        <v>4</v>
      </c>
      <c r="H147" s="45" t="s">
        <v>132</v>
      </c>
      <c r="I147" s="43">
        <v>154</v>
      </c>
      <c r="J147" s="45" t="s">
        <v>21</v>
      </c>
      <c r="K147" s="64">
        <v>633000</v>
      </c>
      <c r="L147" s="64">
        <v>633000</v>
      </c>
      <c r="N147" s="64"/>
      <c r="O147" s="186"/>
      <c r="P147" s="218" t="s">
        <v>101</v>
      </c>
      <c r="Q147" s="110"/>
    </row>
    <row r="148" spans="1:17" s="91" customFormat="1" ht="38.25">
      <c r="A148" s="325" t="s">
        <v>568</v>
      </c>
      <c r="B148" s="23" t="s">
        <v>569</v>
      </c>
      <c r="C148" s="23" t="s">
        <v>570</v>
      </c>
      <c r="D148" s="24" t="s">
        <v>571</v>
      </c>
      <c r="E148" s="24" t="s">
        <v>572</v>
      </c>
      <c r="F148" s="25">
        <v>2020</v>
      </c>
      <c r="G148" s="26">
        <v>4</v>
      </c>
      <c r="H148" s="26" t="s">
        <v>394</v>
      </c>
      <c r="I148" s="27">
        <v>114</v>
      </c>
      <c r="J148" s="26" t="s">
        <v>344</v>
      </c>
      <c r="K148" s="38">
        <v>1032000</v>
      </c>
      <c r="L148" s="38">
        <v>1032000</v>
      </c>
      <c r="M148" s="212"/>
      <c r="N148" s="38"/>
      <c r="O148" s="190"/>
      <c r="P148" s="347" t="s">
        <v>74</v>
      </c>
    </row>
    <row r="149" spans="1:17" s="93" customFormat="1" ht="25.5">
      <c r="A149" s="326" t="s">
        <v>573</v>
      </c>
      <c r="B149" s="9" t="s">
        <v>574</v>
      </c>
      <c r="C149" s="9" t="s">
        <v>575</v>
      </c>
      <c r="D149" s="5" t="s">
        <v>576</v>
      </c>
      <c r="E149" s="5" t="s">
        <v>25</v>
      </c>
      <c r="F149" s="7">
        <v>2020</v>
      </c>
      <c r="G149" s="7">
        <v>3</v>
      </c>
      <c r="H149" s="5" t="s">
        <v>577</v>
      </c>
      <c r="I149" s="11">
        <v>234</v>
      </c>
      <c r="J149" s="6" t="s">
        <v>88</v>
      </c>
      <c r="K149" s="36">
        <v>48727000</v>
      </c>
      <c r="L149" s="36">
        <v>48727000</v>
      </c>
      <c r="M149" s="12">
        <v>44225</v>
      </c>
      <c r="N149" s="36">
        <v>1360000</v>
      </c>
      <c r="O149" s="188">
        <f>L149-N149-N150-N151-N152</f>
        <v>6529000</v>
      </c>
      <c r="P149" s="198" t="s">
        <v>74</v>
      </c>
    </row>
    <row r="150" spans="1:17" s="93" customFormat="1" ht="25.5">
      <c r="A150" s="326" t="s">
        <v>573</v>
      </c>
      <c r="B150" s="9" t="s">
        <v>574</v>
      </c>
      <c r="C150" s="9" t="s">
        <v>575</v>
      </c>
      <c r="D150" s="5" t="s">
        <v>576</v>
      </c>
      <c r="E150" s="5" t="s">
        <v>25</v>
      </c>
      <c r="F150" s="7">
        <v>2020</v>
      </c>
      <c r="G150" s="7">
        <v>3</v>
      </c>
      <c r="H150" s="5" t="s">
        <v>577</v>
      </c>
      <c r="I150" s="11">
        <v>234</v>
      </c>
      <c r="J150" s="6" t="s">
        <v>88</v>
      </c>
      <c r="K150" s="36"/>
      <c r="L150" s="36"/>
      <c r="M150" s="12">
        <v>44316</v>
      </c>
      <c r="N150" s="36">
        <v>10000000</v>
      </c>
      <c r="O150" s="188"/>
      <c r="P150" s="198" t="s">
        <v>74</v>
      </c>
    </row>
    <row r="151" spans="1:17" s="93" customFormat="1" ht="25.5">
      <c r="A151" s="326" t="s">
        <v>573</v>
      </c>
      <c r="B151" s="9" t="s">
        <v>574</v>
      </c>
      <c r="C151" s="9" t="s">
        <v>575</v>
      </c>
      <c r="D151" s="5" t="s">
        <v>576</v>
      </c>
      <c r="E151" s="5" t="s">
        <v>25</v>
      </c>
      <c r="F151" s="7">
        <v>2020</v>
      </c>
      <c r="G151" s="7">
        <v>3</v>
      </c>
      <c r="H151" s="5" t="s">
        <v>577</v>
      </c>
      <c r="I151" s="11">
        <v>234</v>
      </c>
      <c r="J151" s="6" t="s">
        <v>88</v>
      </c>
      <c r="K151" s="36"/>
      <c r="L151" s="36"/>
      <c r="M151" s="12">
        <v>44589</v>
      </c>
      <c r="N151" s="36">
        <v>10000000</v>
      </c>
      <c r="O151" s="188"/>
      <c r="P151" s="198" t="s">
        <v>74</v>
      </c>
    </row>
    <row r="152" spans="1:17" s="93" customFormat="1" ht="25.5">
      <c r="A152" s="326" t="s">
        <v>573</v>
      </c>
      <c r="B152" s="9" t="s">
        <v>574</v>
      </c>
      <c r="C152" s="9" t="s">
        <v>575</v>
      </c>
      <c r="D152" s="5" t="s">
        <v>576</v>
      </c>
      <c r="E152" s="5" t="s">
        <v>25</v>
      </c>
      <c r="F152" s="7">
        <v>2020</v>
      </c>
      <c r="G152" s="7">
        <v>3</v>
      </c>
      <c r="H152" s="5" t="s">
        <v>577</v>
      </c>
      <c r="I152" s="11">
        <v>234</v>
      </c>
      <c r="J152" s="6" t="s">
        <v>88</v>
      </c>
      <c r="K152" s="36"/>
      <c r="L152" s="36"/>
      <c r="M152" s="12">
        <v>44834</v>
      </c>
      <c r="N152" s="36">
        <v>20838000</v>
      </c>
      <c r="O152" s="188"/>
      <c r="P152" s="198" t="s">
        <v>74</v>
      </c>
    </row>
    <row r="153" spans="1:17" s="111" customFormat="1" ht="25.5">
      <c r="A153" s="334" t="s">
        <v>578</v>
      </c>
      <c r="B153" s="40" t="s">
        <v>579</v>
      </c>
      <c r="C153" s="40" t="s">
        <v>580</v>
      </c>
      <c r="D153" s="41" t="s">
        <v>581</v>
      </c>
      <c r="E153" s="41" t="s">
        <v>582</v>
      </c>
      <c r="F153" s="42">
        <v>2020</v>
      </c>
      <c r="G153" s="45">
        <v>3</v>
      </c>
      <c r="H153" s="44" t="s">
        <v>177</v>
      </c>
      <c r="I153" s="44">
        <v>134</v>
      </c>
      <c r="J153" s="45" t="s">
        <v>21</v>
      </c>
      <c r="K153" s="64">
        <v>1980000</v>
      </c>
      <c r="L153" s="64">
        <v>1980000</v>
      </c>
      <c r="M153" s="46"/>
      <c r="N153" s="47"/>
      <c r="O153" s="189"/>
      <c r="P153" s="218" t="s">
        <v>101</v>
      </c>
    </row>
    <row r="154" spans="1:17" s="111" customFormat="1" ht="25.5">
      <c r="A154" s="334" t="s">
        <v>583</v>
      </c>
      <c r="B154" s="40" t="s">
        <v>584</v>
      </c>
      <c r="C154" s="40" t="s">
        <v>585</v>
      </c>
      <c r="D154" s="41" t="s">
        <v>586</v>
      </c>
      <c r="E154" s="41" t="s">
        <v>587</v>
      </c>
      <c r="F154" s="42">
        <v>2020</v>
      </c>
      <c r="G154" s="42">
        <v>2</v>
      </c>
      <c r="H154" s="41" t="s">
        <v>588</v>
      </c>
      <c r="I154" s="41">
        <v>282</v>
      </c>
      <c r="J154" s="45" t="s">
        <v>21</v>
      </c>
      <c r="K154" s="109">
        <v>1889000</v>
      </c>
      <c r="L154" s="109">
        <v>1889000</v>
      </c>
      <c r="M154" s="89"/>
      <c r="N154" s="64"/>
      <c r="O154" s="186"/>
      <c r="P154" s="218" t="s">
        <v>101</v>
      </c>
    </row>
    <row r="155" spans="1:17" s="86" customFormat="1" ht="25.5">
      <c r="A155" s="326" t="s">
        <v>589</v>
      </c>
      <c r="B155" s="9" t="s">
        <v>387</v>
      </c>
      <c r="C155" s="9" t="s">
        <v>590</v>
      </c>
      <c r="D155" s="5" t="s">
        <v>591</v>
      </c>
      <c r="E155" s="5" t="s">
        <v>592</v>
      </c>
      <c r="F155" s="7">
        <v>2020</v>
      </c>
      <c r="G155" s="7">
        <v>2</v>
      </c>
      <c r="H155" s="5" t="s">
        <v>54</v>
      </c>
      <c r="I155" s="5">
        <v>205</v>
      </c>
      <c r="J155" s="6" t="s">
        <v>88</v>
      </c>
      <c r="K155" s="35"/>
      <c r="L155" s="20">
        <v>19139699</v>
      </c>
      <c r="M155" s="12">
        <v>44372</v>
      </c>
      <c r="N155" s="36">
        <v>15000000</v>
      </c>
      <c r="O155" s="188">
        <v>0</v>
      </c>
      <c r="P155" s="202" t="s">
        <v>74</v>
      </c>
    </row>
    <row r="156" spans="1:17" s="86" customFormat="1" ht="25.5">
      <c r="A156" s="445" t="s">
        <v>589</v>
      </c>
      <c r="B156" s="435" t="s">
        <v>387</v>
      </c>
      <c r="C156" s="435" t="s">
        <v>590</v>
      </c>
      <c r="D156" s="436" t="s">
        <v>593</v>
      </c>
      <c r="E156" s="436" t="s">
        <v>592</v>
      </c>
      <c r="F156" s="438">
        <v>2020</v>
      </c>
      <c r="G156" s="438">
        <v>2</v>
      </c>
      <c r="H156" s="436" t="s">
        <v>54</v>
      </c>
      <c r="I156" s="436">
        <v>205</v>
      </c>
      <c r="J156" s="446" t="s">
        <v>88</v>
      </c>
      <c r="K156" s="442"/>
      <c r="L156" s="447"/>
      <c r="M156" s="448">
        <v>44750</v>
      </c>
      <c r="N156" s="440">
        <v>7035000</v>
      </c>
      <c r="O156" s="449"/>
      <c r="P156" s="444" t="s">
        <v>358</v>
      </c>
    </row>
    <row r="157" spans="1:17" s="93" customFormat="1">
      <c r="A157" s="326" t="s">
        <v>60</v>
      </c>
      <c r="B157" s="9" t="s">
        <v>594</v>
      </c>
      <c r="C157" s="9" t="s">
        <v>595</v>
      </c>
      <c r="D157" s="5" t="s">
        <v>596</v>
      </c>
      <c r="E157" s="5" t="s">
        <v>597</v>
      </c>
      <c r="F157" s="7">
        <v>2020</v>
      </c>
      <c r="G157" s="7">
        <v>2</v>
      </c>
      <c r="H157" s="5" t="s">
        <v>73</v>
      </c>
      <c r="I157" s="5">
        <v>170</v>
      </c>
      <c r="J157" s="6" t="s">
        <v>88</v>
      </c>
      <c r="K157" s="35">
        <v>43441125</v>
      </c>
      <c r="L157" s="35">
        <v>43441125</v>
      </c>
      <c r="M157" s="12">
        <v>43819</v>
      </c>
      <c r="N157" s="36">
        <v>12000000</v>
      </c>
      <c r="O157" s="188">
        <f>L157-N157-N158</f>
        <v>20441125</v>
      </c>
      <c r="P157" s="202" t="s">
        <v>74</v>
      </c>
    </row>
    <row r="158" spans="1:17" s="93" customFormat="1">
      <c r="A158" s="326" t="s">
        <v>60</v>
      </c>
      <c r="B158" s="9" t="s">
        <v>594</v>
      </c>
      <c r="C158" s="9" t="s">
        <v>595</v>
      </c>
      <c r="D158" s="5" t="s">
        <v>596</v>
      </c>
      <c r="E158" s="5" t="s">
        <v>597</v>
      </c>
      <c r="F158" s="7">
        <v>2020</v>
      </c>
      <c r="G158" s="7">
        <v>2</v>
      </c>
      <c r="H158" s="5" t="s">
        <v>73</v>
      </c>
      <c r="I158" s="5">
        <v>170</v>
      </c>
      <c r="J158" s="6" t="s">
        <v>88</v>
      </c>
      <c r="K158" s="35"/>
      <c r="L158" s="35"/>
      <c r="M158" s="12">
        <v>44911</v>
      </c>
      <c r="N158" s="36">
        <v>11000000</v>
      </c>
      <c r="O158" s="188"/>
      <c r="P158" s="202" t="s">
        <v>101</v>
      </c>
    </row>
    <row r="159" spans="1:17" s="96" customFormat="1" ht="25.5">
      <c r="A159" s="324" t="s">
        <v>598</v>
      </c>
      <c r="B159" s="281" t="s">
        <v>599</v>
      </c>
      <c r="C159" s="281" t="s">
        <v>600</v>
      </c>
      <c r="D159" s="280" t="s">
        <v>601</v>
      </c>
      <c r="E159" s="292" t="s">
        <v>602</v>
      </c>
      <c r="F159" s="283">
        <v>2020</v>
      </c>
      <c r="G159" s="292">
        <v>2</v>
      </c>
      <c r="H159" s="280" t="s">
        <v>394</v>
      </c>
      <c r="I159" s="280">
        <v>140</v>
      </c>
      <c r="J159" s="283" t="s">
        <v>21</v>
      </c>
      <c r="K159" s="298">
        <v>5170000</v>
      </c>
      <c r="L159" s="298">
        <v>5170000</v>
      </c>
      <c r="M159" s="299"/>
      <c r="N159" s="288"/>
      <c r="O159" s="300"/>
      <c r="P159" s="290" t="s">
        <v>101</v>
      </c>
    </row>
    <row r="160" spans="1:17" s="96" customFormat="1">
      <c r="A160" s="324" t="s">
        <v>603</v>
      </c>
      <c r="B160" s="281" t="s">
        <v>604</v>
      </c>
      <c r="C160" s="281" t="s">
        <v>605</v>
      </c>
      <c r="D160" s="280" t="s">
        <v>606</v>
      </c>
      <c r="E160" s="280" t="s">
        <v>607</v>
      </c>
      <c r="F160" s="283">
        <v>2020</v>
      </c>
      <c r="G160" s="292">
        <v>2</v>
      </c>
      <c r="H160" s="280" t="s">
        <v>329</v>
      </c>
      <c r="I160" s="280">
        <v>119</v>
      </c>
      <c r="J160" s="283" t="s">
        <v>21</v>
      </c>
      <c r="K160" s="298">
        <v>1247000</v>
      </c>
      <c r="L160" s="298">
        <v>1247000</v>
      </c>
      <c r="M160" s="299"/>
      <c r="N160" s="288"/>
      <c r="O160" s="300"/>
      <c r="P160" s="301"/>
    </row>
    <row r="161" spans="1:20" s="118" customFormat="1" ht="25.5">
      <c r="A161" s="326" t="s">
        <v>608</v>
      </c>
      <c r="B161" s="9" t="s">
        <v>609</v>
      </c>
      <c r="C161" s="9" t="s">
        <v>610</v>
      </c>
      <c r="D161" s="5" t="s">
        <v>611</v>
      </c>
      <c r="E161" s="5" t="s">
        <v>214</v>
      </c>
      <c r="F161" s="7">
        <v>2020</v>
      </c>
      <c r="G161" s="7">
        <v>1</v>
      </c>
      <c r="H161" s="7" t="s">
        <v>46</v>
      </c>
      <c r="I161" s="84">
        <v>224</v>
      </c>
      <c r="J161" s="7" t="s">
        <v>88</v>
      </c>
      <c r="K161" s="36">
        <v>3980000</v>
      </c>
      <c r="L161" s="36">
        <v>3980000</v>
      </c>
      <c r="M161" s="15">
        <v>44260</v>
      </c>
      <c r="N161" s="36">
        <v>2900000</v>
      </c>
      <c r="O161" s="188">
        <f>L161-N161</f>
        <v>1080000</v>
      </c>
      <c r="P161" s="202" t="s">
        <v>547</v>
      </c>
      <c r="Q161" s="117"/>
    </row>
    <row r="162" spans="1:20" s="85" customFormat="1" ht="63.75">
      <c r="A162" s="434" t="s">
        <v>612</v>
      </c>
      <c r="B162" s="435" t="s">
        <v>613</v>
      </c>
      <c r="C162" s="435" t="s">
        <v>614</v>
      </c>
      <c r="D162" s="436" t="s">
        <v>615</v>
      </c>
      <c r="E162" s="437" t="s">
        <v>616</v>
      </c>
      <c r="F162" s="438">
        <v>2019</v>
      </c>
      <c r="G162" s="438">
        <v>4</v>
      </c>
      <c r="H162" s="436" t="s">
        <v>617</v>
      </c>
      <c r="I162" s="439">
        <v>324</v>
      </c>
      <c r="J162" s="438" t="s">
        <v>88</v>
      </c>
      <c r="K162" s="440">
        <v>4020000</v>
      </c>
      <c r="L162" s="440">
        <v>4020000</v>
      </c>
      <c r="M162" s="441">
        <v>44834</v>
      </c>
      <c r="N162" s="442">
        <v>4020000</v>
      </c>
      <c r="O162" s="443">
        <f>L162-N162</f>
        <v>0</v>
      </c>
      <c r="P162" s="444" t="s">
        <v>358</v>
      </c>
      <c r="Q162" s="142"/>
    </row>
    <row r="163" spans="1:20" s="93" customFormat="1" ht="38.25">
      <c r="A163" s="326" t="s">
        <v>618</v>
      </c>
      <c r="B163" s="9" t="s">
        <v>387</v>
      </c>
      <c r="C163" s="9" t="s">
        <v>619</v>
      </c>
      <c r="D163" s="5" t="s">
        <v>620</v>
      </c>
      <c r="E163" s="5" t="s">
        <v>621</v>
      </c>
      <c r="F163" s="7">
        <v>2019</v>
      </c>
      <c r="G163" s="6">
        <v>4</v>
      </c>
      <c r="H163" s="83" t="s">
        <v>64</v>
      </c>
      <c r="I163" s="84">
        <v>180</v>
      </c>
      <c r="J163" s="6" t="s">
        <v>88</v>
      </c>
      <c r="K163" s="36">
        <v>30486675</v>
      </c>
      <c r="L163" s="36">
        <v>30486675</v>
      </c>
      <c r="M163" s="12">
        <v>44183</v>
      </c>
      <c r="N163" s="36">
        <v>11200000</v>
      </c>
      <c r="O163" s="188">
        <f>L163-N163</f>
        <v>19286675</v>
      </c>
      <c r="P163" s="201" t="s">
        <v>41</v>
      </c>
    </row>
    <row r="164" spans="1:20" s="111" customFormat="1" ht="25.5">
      <c r="A164" s="334" t="s">
        <v>78</v>
      </c>
      <c r="B164" s="40" t="s">
        <v>200</v>
      </c>
      <c r="C164" s="40" t="s">
        <v>622</v>
      </c>
      <c r="D164" s="41" t="s">
        <v>623</v>
      </c>
      <c r="E164" s="45" t="s">
        <v>624</v>
      </c>
      <c r="F164" s="42">
        <v>2019</v>
      </c>
      <c r="G164" s="45">
        <v>4</v>
      </c>
      <c r="H164" s="41" t="s">
        <v>625</v>
      </c>
      <c r="I164" s="43">
        <v>149</v>
      </c>
      <c r="J164" s="42" t="s">
        <v>21</v>
      </c>
      <c r="K164" s="109">
        <v>296000</v>
      </c>
      <c r="L164" s="109">
        <v>998000</v>
      </c>
      <c r="M164" s="46"/>
      <c r="N164" s="64"/>
      <c r="O164" s="186"/>
      <c r="P164" s="219" t="s">
        <v>74</v>
      </c>
      <c r="Q164" s="112"/>
      <c r="R164" s="112"/>
      <c r="S164" s="112"/>
      <c r="T164" s="112"/>
    </row>
    <row r="165" spans="1:20" s="111" customFormat="1" ht="51">
      <c r="A165" s="334" t="s">
        <v>535</v>
      </c>
      <c r="B165" s="40" t="s">
        <v>626</v>
      </c>
      <c r="C165" s="42" t="s">
        <v>17</v>
      </c>
      <c r="D165" s="41" t="s">
        <v>627</v>
      </c>
      <c r="E165" s="41" t="s">
        <v>628</v>
      </c>
      <c r="F165" s="42">
        <v>2019</v>
      </c>
      <c r="G165" s="45">
        <v>2</v>
      </c>
      <c r="H165" s="44" t="s">
        <v>20</v>
      </c>
      <c r="I165" s="44" t="s">
        <v>20</v>
      </c>
      <c r="J165" s="45" t="s">
        <v>21</v>
      </c>
      <c r="K165" s="64">
        <v>3900000</v>
      </c>
      <c r="L165" s="64">
        <v>3900000</v>
      </c>
      <c r="M165" s="46"/>
      <c r="N165" s="64"/>
      <c r="O165" s="186"/>
      <c r="P165" s="197" t="s">
        <v>22</v>
      </c>
    </row>
    <row r="166" spans="1:20" s="90" customFormat="1" ht="25.5">
      <c r="A166" s="334" t="s">
        <v>629</v>
      </c>
      <c r="B166" s="40" t="s">
        <v>630</v>
      </c>
      <c r="C166" s="40" t="s">
        <v>631</v>
      </c>
      <c r="D166" s="41" t="s">
        <v>632</v>
      </c>
      <c r="E166" s="41" t="s">
        <v>633</v>
      </c>
      <c r="F166" s="42">
        <v>2019</v>
      </c>
      <c r="G166" s="45">
        <v>2</v>
      </c>
      <c r="H166" s="113" t="s">
        <v>588</v>
      </c>
      <c r="I166" s="44">
        <v>277</v>
      </c>
      <c r="J166" s="45" t="s">
        <v>21</v>
      </c>
      <c r="K166" s="64">
        <v>1799000</v>
      </c>
      <c r="L166" s="64">
        <v>1799000</v>
      </c>
      <c r="M166" s="46"/>
      <c r="N166" s="64"/>
      <c r="O166" s="186"/>
      <c r="P166" s="218" t="s">
        <v>101</v>
      </c>
      <c r="Q166" s="110"/>
    </row>
    <row r="167" spans="1:20" s="111" customFormat="1" ht="127.5">
      <c r="A167" s="334" t="s">
        <v>634</v>
      </c>
      <c r="B167" s="40" t="s">
        <v>635</v>
      </c>
      <c r="C167" s="40" t="s">
        <v>636</v>
      </c>
      <c r="D167" s="41" t="s">
        <v>637</v>
      </c>
      <c r="E167" s="41" t="s">
        <v>638</v>
      </c>
      <c r="F167" s="42">
        <v>2019</v>
      </c>
      <c r="G167" s="45">
        <v>1</v>
      </c>
      <c r="H167" s="45" t="s">
        <v>639</v>
      </c>
      <c r="I167" s="43">
        <v>285</v>
      </c>
      <c r="J167" s="45" t="s">
        <v>21</v>
      </c>
      <c r="K167" s="64">
        <v>2381000</v>
      </c>
      <c r="L167" s="64">
        <v>3855000</v>
      </c>
      <c r="M167" s="46"/>
      <c r="N167" s="64"/>
      <c r="O167" s="186"/>
      <c r="P167" s="217" t="s">
        <v>74</v>
      </c>
    </row>
    <row r="168" spans="1:20" s="86" customFormat="1" ht="76.5">
      <c r="A168" s="377" t="s">
        <v>640</v>
      </c>
      <c r="B168" s="378" t="s">
        <v>641</v>
      </c>
      <c r="C168" s="378" t="s">
        <v>642</v>
      </c>
      <c r="D168" s="379" t="s">
        <v>643</v>
      </c>
      <c r="E168" s="379" t="s">
        <v>644</v>
      </c>
      <c r="F168" s="380">
        <v>2019</v>
      </c>
      <c r="G168" s="380">
        <v>1</v>
      </c>
      <c r="H168" s="379" t="s">
        <v>588</v>
      </c>
      <c r="I168" s="381">
        <v>277</v>
      </c>
      <c r="J168" s="382" t="s">
        <v>88</v>
      </c>
      <c r="K168" s="383">
        <v>25554000</v>
      </c>
      <c r="L168" s="383">
        <v>53000000</v>
      </c>
      <c r="M168" s="384">
        <v>44428</v>
      </c>
      <c r="N168" s="385">
        <v>28000000</v>
      </c>
      <c r="O168" s="385">
        <f>L168-N168</f>
        <v>25000000</v>
      </c>
      <c r="P168" s="386" t="s">
        <v>645</v>
      </c>
    </row>
    <row r="169" spans="1:20" s="86" customFormat="1" ht="25.5">
      <c r="A169" s="326" t="s">
        <v>646</v>
      </c>
      <c r="B169" s="9" t="s">
        <v>599</v>
      </c>
      <c r="C169" s="9" t="s">
        <v>647</v>
      </c>
      <c r="D169" s="5" t="s">
        <v>648</v>
      </c>
      <c r="E169" s="6" t="s">
        <v>649</v>
      </c>
      <c r="F169" s="7">
        <v>2019</v>
      </c>
      <c r="G169" s="6">
        <v>1</v>
      </c>
      <c r="H169" s="5" t="s">
        <v>73</v>
      </c>
      <c r="I169" s="11">
        <v>185</v>
      </c>
      <c r="J169" s="7" t="s">
        <v>88</v>
      </c>
      <c r="K169" s="35">
        <v>3581000</v>
      </c>
      <c r="L169" s="35">
        <v>4202000</v>
      </c>
      <c r="M169" s="12">
        <v>44694</v>
      </c>
      <c r="N169" s="36">
        <v>4202000</v>
      </c>
      <c r="O169" s="192">
        <f>L169-N169</f>
        <v>0</v>
      </c>
      <c r="P169" s="202" t="s">
        <v>547</v>
      </c>
    </row>
    <row r="170" spans="1:20" s="90" customFormat="1" ht="25.5">
      <c r="A170" s="334" t="s">
        <v>650</v>
      </c>
      <c r="B170" s="40" t="s">
        <v>651</v>
      </c>
      <c r="C170" s="40" t="s">
        <v>17</v>
      </c>
      <c r="D170" s="41" t="s">
        <v>652</v>
      </c>
      <c r="E170" s="41" t="s">
        <v>653</v>
      </c>
      <c r="F170" s="42">
        <v>2018</v>
      </c>
      <c r="G170" s="45">
        <v>4</v>
      </c>
      <c r="H170" s="41" t="s">
        <v>20</v>
      </c>
      <c r="I170" s="43" t="s">
        <v>20</v>
      </c>
      <c r="J170" s="42" t="s">
        <v>21</v>
      </c>
      <c r="K170" s="109">
        <v>125000</v>
      </c>
      <c r="L170" s="109">
        <v>125000</v>
      </c>
      <c r="M170" s="46"/>
      <c r="N170" s="64"/>
      <c r="O170" s="186"/>
      <c r="P170" s="197" t="s">
        <v>22</v>
      </c>
      <c r="Q170" s="114"/>
      <c r="R170" s="115"/>
      <c r="S170" s="115"/>
      <c r="T170" s="115"/>
    </row>
    <row r="171" spans="1:20" s="85" customFormat="1" ht="25.5">
      <c r="A171" s="424" t="s">
        <v>654</v>
      </c>
      <c r="B171" s="425" t="s">
        <v>655</v>
      </c>
      <c r="C171" s="425" t="s">
        <v>656</v>
      </c>
      <c r="D171" s="426" t="s">
        <v>657</v>
      </c>
      <c r="E171" s="427" t="s">
        <v>25</v>
      </c>
      <c r="F171" s="426">
        <v>2017</v>
      </c>
      <c r="G171" s="426">
        <v>3</v>
      </c>
      <c r="H171" s="428" t="s">
        <v>46</v>
      </c>
      <c r="I171" s="429">
        <v>237</v>
      </c>
      <c r="J171" s="426" t="s">
        <v>88</v>
      </c>
      <c r="K171" s="430">
        <v>3304000</v>
      </c>
      <c r="L171" s="430">
        <v>5172000</v>
      </c>
      <c r="M171" s="431">
        <v>44841</v>
      </c>
      <c r="N171" s="430">
        <v>1000000</v>
      </c>
      <c r="O171" s="432">
        <f>L171-N171-N172</f>
        <v>0</v>
      </c>
      <c r="P171" s="433" t="s">
        <v>358</v>
      </c>
      <c r="Q171" s="142"/>
    </row>
    <row r="172" spans="1:20" s="85" customFormat="1" ht="25.5">
      <c r="A172" s="424" t="s">
        <v>654</v>
      </c>
      <c r="B172" s="425" t="s">
        <v>655</v>
      </c>
      <c r="C172" s="425" t="s">
        <v>656</v>
      </c>
      <c r="D172" s="426" t="s">
        <v>657</v>
      </c>
      <c r="E172" s="427" t="s">
        <v>25</v>
      </c>
      <c r="F172" s="426">
        <v>2017</v>
      </c>
      <c r="G172" s="426">
        <v>3</v>
      </c>
      <c r="H172" s="428" t="s">
        <v>46</v>
      </c>
      <c r="I172" s="429">
        <v>237</v>
      </c>
      <c r="J172" s="426" t="s">
        <v>88</v>
      </c>
      <c r="K172" s="430"/>
      <c r="L172" s="430"/>
      <c r="M172" s="431">
        <v>44869</v>
      </c>
      <c r="N172" s="430">
        <v>4172000</v>
      </c>
      <c r="O172" s="432"/>
      <c r="P172" s="433" t="s">
        <v>358</v>
      </c>
      <c r="Q172" s="142"/>
    </row>
    <row r="173" spans="1:20" s="85" customFormat="1" ht="76.5">
      <c r="A173" s="326" t="s">
        <v>658</v>
      </c>
      <c r="B173" s="9" t="s">
        <v>659</v>
      </c>
      <c r="C173" s="9" t="s">
        <v>660</v>
      </c>
      <c r="D173" s="5" t="s">
        <v>661</v>
      </c>
      <c r="E173" s="5" t="s">
        <v>662</v>
      </c>
      <c r="F173" s="7">
        <v>2017</v>
      </c>
      <c r="G173" s="6">
        <v>2</v>
      </c>
      <c r="H173" s="5" t="s">
        <v>663</v>
      </c>
      <c r="I173" s="11">
        <v>217</v>
      </c>
      <c r="J173" s="7" t="s">
        <v>88</v>
      </c>
      <c r="K173" s="35">
        <v>23096340</v>
      </c>
      <c r="L173" s="35">
        <v>31983398</v>
      </c>
      <c r="M173" s="12">
        <v>44148</v>
      </c>
      <c r="N173" s="36">
        <v>6928000</v>
      </c>
      <c r="O173" s="188">
        <f>L173-N173-N174</f>
        <v>15055398</v>
      </c>
      <c r="P173" s="202" t="s">
        <v>547</v>
      </c>
      <c r="Q173" s="142"/>
    </row>
    <row r="174" spans="1:20" s="86" customFormat="1" ht="76.5">
      <c r="A174" s="326" t="s">
        <v>658</v>
      </c>
      <c r="B174" s="9" t="s">
        <v>659</v>
      </c>
      <c r="C174" s="9" t="s">
        <v>660</v>
      </c>
      <c r="D174" s="5" t="s">
        <v>661</v>
      </c>
      <c r="E174" s="5" t="s">
        <v>662</v>
      </c>
      <c r="F174" s="7">
        <v>2017</v>
      </c>
      <c r="G174" s="6">
        <v>2</v>
      </c>
      <c r="H174" s="5" t="s">
        <v>663</v>
      </c>
      <c r="I174" s="11">
        <v>217</v>
      </c>
      <c r="J174" s="7" t="s">
        <v>88</v>
      </c>
      <c r="K174" s="35"/>
      <c r="L174" s="35"/>
      <c r="M174" s="12">
        <v>44148</v>
      </c>
      <c r="N174" s="36">
        <v>10000000</v>
      </c>
      <c r="O174" s="188"/>
      <c r="P174" s="202" t="s">
        <v>562</v>
      </c>
    </row>
    <row r="175" spans="1:20" s="93" customFormat="1" ht="76.5">
      <c r="A175" s="326" t="s">
        <v>664</v>
      </c>
      <c r="B175" s="9" t="s">
        <v>599</v>
      </c>
      <c r="C175" s="9" t="s">
        <v>665</v>
      </c>
      <c r="D175" s="5" t="s">
        <v>666</v>
      </c>
      <c r="E175" s="5" t="s">
        <v>667</v>
      </c>
      <c r="F175" s="7">
        <v>2017</v>
      </c>
      <c r="G175" s="6">
        <v>2</v>
      </c>
      <c r="H175" s="5" t="s">
        <v>132</v>
      </c>
      <c r="I175" s="11">
        <v>185</v>
      </c>
      <c r="J175" s="7" t="s">
        <v>88</v>
      </c>
      <c r="K175" s="169">
        <v>2133700</v>
      </c>
      <c r="L175" s="170">
        <v>2133700</v>
      </c>
      <c r="M175" s="12">
        <v>44694</v>
      </c>
      <c r="N175" s="153">
        <v>1036000</v>
      </c>
      <c r="O175" s="193">
        <v>0</v>
      </c>
      <c r="P175" s="202" t="s">
        <v>547</v>
      </c>
    </row>
    <row r="176" spans="1:20" s="93" customFormat="1" ht="76.5">
      <c r="A176" s="326" t="s">
        <v>664</v>
      </c>
      <c r="B176" s="9" t="s">
        <v>599</v>
      </c>
      <c r="C176" s="9" t="s">
        <v>665</v>
      </c>
      <c r="D176" s="5" t="s">
        <v>668</v>
      </c>
      <c r="E176" s="5" t="s">
        <v>667</v>
      </c>
      <c r="F176" s="7">
        <v>2017</v>
      </c>
      <c r="G176" s="6">
        <v>2</v>
      </c>
      <c r="H176" s="5" t="s">
        <v>132</v>
      </c>
      <c r="I176" s="11">
        <v>185</v>
      </c>
      <c r="J176" s="7" t="s">
        <v>88</v>
      </c>
      <c r="K176" s="169"/>
      <c r="L176" s="170"/>
      <c r="M176" s="12">
        <v>44911</v>
      </c>
      <c r="N176" s="153">
        <v>1068000</v>
      </c>
      <c r="O176" s="193"/>
      <c r="P176" s="348" t="s">
        <v>547</v>
      </c>
    </row>
    <row r="177" spans="1:55" s="111" customFormat="1" ht="51">
      <c r="A177" s="330" t="s">
        <v>669</v>
      </c>
      <c r="B177" s="45">
        <v>5502001</v>
      </c>
      <c r="C177" s="45" t="s">
        <v>670</v>
      </c>
      <c r="D177" s="45" t="s">
        <v>671</v>
      </c>
      <c r="E177" s="45" t="s">
        <v>672</v>
      </c>
      <c r="F177" s="45">
        <v>2017</v>
      </c>
      <c r="G177" s="45">
        <v>1</v>
      </c>
      <c r="H177" s="45" t="s">
        <v>20</v>
      </c>
      <c r="I177" s="43" t="s">
        <v>20</v>
      </c>
      <c r="J177" s="45" t="s">
        <v>21</v>
      </c>
      <c r="K177" s="109">
        <v>130000</v>
      </c>
      <c r="L177" s="109">
        <v>130000</v>
      </c>
      <c r="M177" s="66"/>
      <c r="N177" s="65"/>
      <c r="O177" s="194"/>
      <c r="P177" s="197" t="s">
        <v>22</v>
      </c>
    </row>
    <row r="178" spans="1:55" s="116" customFormat="1" ht="25.5">
      <c r="A178" s="334" t="s">
        <v>120</v>
      </c>
      <c r="B178" s="40" t="s">
        <v>673</v>
      </c>
      <c r="C178" s="40" t="s">
        <v>17</v>
      </c>
      <c r="D178" s="41" t="s">
        <v>674</v>
      </c>
      <c r="E178" s="41" t="s">
        <v>675</v>
      </c>
      <c r="F178" s="42">
        <v>2016</v>
      </c>
      <c r="G178" s="42">
        <v>4</v>
      </c>
      <c r="H178" s="41" t="s">
        <v>20</v>
      </c>
      <c r="I178" s="43" t="s">
        <v>20</v>
      </c>
      <c r="J178" s="45" t="s">
        <v>21</v>
      </c>
      <c r="K178" s="109">
        <v>33500</v>
      </c>
      <c r="L178" s="109">
        <v>33500</v>
      </c>
      <c r="M178" s="46"/>
      <c r="N178" s="64"/>
      <c r="O178" s="186"/>
      <c r="P178" s="197" t="s">
        <v>22</v>
      </c>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row>
    <row r="179" spans="1:55" s="94" customFormat="1" ht="63.75">
      <c r="A179" s="331" t="s">
        <v>676</v>
      </c>
      <c r="B179" s="23" t="s">
        <v>677</v>
      </c>
      <c r="C179" s="23" t="s">
        <v>678</v>
      </c>
      <c r="D179" s="26" t="s">
        <v>679</v>
      </c>
      <c r="E179" s="26" t="s">
        <v>680</v>
      </c>
      <c r="F179" s="26">
        <v>2016</v>
      </c>
      <c r="G179" s="26">
        <v>4</v>
      </c>
      <c r="H179" s="26" t="s">
        <v>177</v>
      </c>
      <c r="I179" s="27">
        <v>145</v>
      </c>
      <c r="J179" s="26" t="s">
        <v>344</v>
      </c>
      <c r="K179" s="38">
        <v>19421625</v>
      </c>
      <c r="L179" s="38">
        <v>19421625</v>
      </c>
      <c r="M179" s="28"/>
      <c r="N179" s="37"/>
      <c r="O179" s="195"/>
      <c r="P179" s="203" t="s">
        <v>74</v>
      </c>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row>
    <row r="180" spans="1:55" s="119" customFormat="1" ht="76.5">
      <c r="A180" s="330" t="s">
        <v>681</v>
      </c>
      <c r="B180" s="40" t="s">
        <v>682</v>
      </c>
      <c r="C180" s="40" t="s">
        <v>683</v>
      </c>
      <c r="D180" s="45" t="s">
        <v>684</v>
      </c>
      <c r="E180" s="45" t="s">
        <v>685</v>
      </c>
      <c r="F180" s="45">
        <v>2016</v>
      </c>
      <c r="G180" s="45">
        <v>3</v>
      </c>
      <c r="H180" s="45" t="s">
        <v>20</v>
      </c>
      <c r="I180" s="43" t="s">
        <v>20</v>
      </c>
      <c r="J180" s="45" t="s">
        <v>21</v>
      </c>
      <c r="K180" s="64">
        <v>225000</v>
      </c>
      <c r="L180" s="64">
        <v>225000</v>
      </c>
      <c r="M180" s="66"/>
      <c r="N180" s="109"/>
      <c r="O180" s="196"/>
      <c r="P180" s="197" t="s">
        <v>22</v>
      </c>
      <c r="Q180" s="11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row>
    <row r="181" spans="1:55" s="171" customFormat="1" ht="63.75">
      <c r="A181" s="332" t="s">
        <v>686</v>
      </c>
      <c r="B181" s="9" t="s">
        <v>687</v>
      </c>
      <c r="C181" s="9" t="s">
        <v>688</v>
      </c>
      <c r="D181" s="6" t="s">
        <v>689</v>
      </c>
      <c r="E181" s="6" t="s">
        <v>690</v>
      </c>
      <c r="F181" s="6">
        <v>2016</v>
      </c>
      <c r="G181" s="6">
        <v>3</v>
      </c>
      <c r="H181" s="6" t="s">
        <v>588</v>
      </c>
      <c r="I181" s="11">
        <v>290</v>
      </c>
      <c r="J181" s="6" t="s">
        <v>88</v>
      </c>
      <c r="K181" s="35">
        <v>1249000</v>
      </c>
      <c r="L181" s="35">
        <v>3840000</v>
      </c>
      <c r="M181" s="14">
        <v>44659</v>
      </c>
      <c r="N181" s="35">
        <v>760000</v>
      </c>
      <c r="O181" s="191">
        <v>0</v>
      </c>
      <c r="P181" s="198" t="s">
        <v>562</v>
      </c>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86"/>
      <c r="BC181" s="86"/>
    </row>
    <row r="182" spans="1:55" s="171" customFormat="1" ht="63.75">
      <c r="A182" s="434" t="s">
        <v>686</v>
      </c>
      <c r="B182" s="435" t="s">
        <v>687</v>
      </c>
      <c r="C182" s="435" t="s">
        <v>688</v>
      </c>
      <c r="D182" s="446" t="s">
        <v>689</v>
      </c>
      <c r="E182" s="446" t="s">
        <v>690</v>
      </c>
      <c r="F182" s="446">
        <v>2016</v>
      </c>
      <c r="G182" s="446">
        <v>3</v>
      </c>
      <c r="H182" s="446" t="s">
        <v>588</v>
      </c>
      <c r="I182" s="439">
        <v>290</v>
      </c>
      <c r="J182" s="446" t="s">
        <v>88</v>
      </c>
      <c r="K182" s="442"/>
      <c r="L182" s="442"/>
      <c r="M182" s="441">
        <v>44764</v>
      </c>
      <c r="N182" s="442">
        <v>3080000</v>
      </c>
      <c r="O182" s="443"/>
      <c r="P182" s="444" t="s">
        <v>358</v>
      </c>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6"/>
      <c r="BA182" s="86"/>
      <c r="BB182" s="86"/>
      <c r="BC182" s="86"/>
    </row>
    <row r="183" spans="1:55" s="141" customFormat="1" ht="26.25" thickBot="1">
      <c r="A183" s="335" t="s">
        <v>691</v>
      </c>
      <c r="B183" s="336" t="s">
        <v>692</v>
      </c>
      <c r="C183" s="337" t="s">
        <v>693</v>
      </c>
      <c r="D183" s="338" t="s">
        <v>694</v>
      </c>
      <c r="E183" s="338" t="s">
        <v>695</v>
      </c>
      <c r="F183" s="339">
        <v>2012</v>
      </c>
      <c r="G183" s="339">
        <v>3</v>
      </c>
      <c r="H183" s="339" t="s">
        <v>663</v>
      </c>
      <c r="I183" s="340">
        <v>220</v>
      </c>
      <c r="J183" s="339" t="s">
        <v>21</v>
      </c>
      <c r="K183" s="341">
        <v>917822</v>
      </c>
      <c r="L183" s="341">
        <v>10087000</v>
      </c>
      <c r="M183" s="342"/>
      <c r="N183" s="341"/>
      <c r="O183" s="343"/>
      <c r="P183" s="344" t="s">
        <v>101</v>
      </c>
      <c r="Q183" s="310"/>
    </row>
    <row r="184" spans="1:55" s="96" customFormat="1">
      <c r="A184" s="8"/>
      <c r="B184" s="8"/>
      <c r="C184" s="8"/>
      <c r="D184" s="8"/>
      <c r="E184" s="8"/>
      <c r="F184" s="16"/>
      <c r="G184" s="16"/>
      <c r="H184" s="8"/>
      <c r="I184" s="17"/>
      <c r="J184" s="18"/>
      <c r="K184" s="19">
        <f>SUM(K2:K183)</f>
        <v>1314110319.5</v>
      </c>
      <c r="L184" s="19">
        <f>SUM(L2:L183)</f>
        <v>1424157285.0999999</v>
      </c>
      <c r="M184" s="19"/>
      <c r="N184" s="19">
        <f>SUM(N2:N183)</f>
        <v>267954257</v>
      </c>
      <c r="O184" s="19"/>
      <c r="P184" s="19"/>
    </row>
    <row r="185" spans="1:55">
      <c r="A185" s="1"/>
      <c r="B185" s="1"/>
      <c r="C185" s="1"/>
      <c r="D185" s="1"/>
      <c r="E185" s="1"/>
      <c r="I185" s="3"/>
      <c r="L185" s="39"/>
      <c r="P185" s="2"/>
    </row>
    <row r="186" spans="1:55">
      <c r="D186" s="29"/>
      <c r="E186" s="97"/>
      <c r="L186" s="39"/>
      <c r="P186" s="99"/>
    </row>
    <row r="187" spans="1:55">
      <c r="D187" s="30"/>
      <c r="E187" s="100"/>
      <c r="L187" s="39"/>
      <c r="P187" s="99"/>
    </row>
    <row r="188" spans="1:55" ht="13.5" thickBot="1">
      <c r="A188" s="101" t="s">
        <v>9</v>
      </c>
      <c r="B188" s="120" t="s">
        <v>696</v>
      </c>
      <c r="C188" s="122"/>
      <c r="D188" s="123"/>
      <c r="F188" s="223"/>
      <c r="G188" s="103"/>
      <c r="H188" s="223"/>
      <c r="I188" s="1"/>
      <c r="L188" s="39"/>
      <c r="P188" s="99"/>
    </row>
    <row r="189" spans="1:55" ht="15.75" customHeight="1" thickBot="1">
      <c r="A189" s="80" t="s">
        <v>697</v>
      </c>
      <c r="B189" s="104" t="s">
        <v>64</v>
      </c>
      <c r="C189" s="124" t="s">
        <v>698</v>
      </c>
      <c r="D189" s="125"/>
      <c r="E189" s="102" t="s">
        <v>699</v>
      </c>
      <c r="F189" s="223"/>
      <c r="G189" s="103"/>
      <c r="H189" s="223"/>
      <c r="I189" s="2"/>
      <c r="K189" s="471" t="s">
        <v>700</v>
      </c>
      <c r="L189" s="472"/>
      <c r="M189" s="472"/>
      <c r="N189" s="473"/>
      <c r="P189" s="99"/>
    </row>
    <row r="190" spans="1:55" ht="14.25" customHeight="1" thickBot="1">
      <c r="A190" s="25" t="s">
        <v>701</v>
      </c>
      <c r="B190" s="104" t="s">
        <v>46</v>
      </c>
      <c r="C190" s="124" t="s">
        <v>702</v>
      </c>
      <c r="D190" s="125"/>
      <c r="E190" s="467" t="s">
        <v>703</v>
      </c>
      <c r="F190" s="467"/>
      <c r="G190" s="103"/>
      <c r="H190" s="224"/>
      <c r="I190" s="2"/>
      <c r="K190" s="474" t="s">
        <v>704</v>
      </c>
      <c r="L190" s="475"/>
      <c r="M190" s="474" t="s">
        <v>705</v>
      </c>
      <c r="N190" s="475"/>
      <c r="P190" s="99"/>
    </row>
    <row r="191" spans="1:55" ht="38.25" customHeight="1">
      <c r="A191" s="7" t="s">
        <v>706</v>
      </c>
      <c r="B191" s="104" t="s">
        <v>177</v>
      </c>
      <c r="C191" s="124" t="s">
        <v>707</v>
      </c>
      <c r="D191" s="125"/>
      <c r="E191" s="227" t="s">
        <v>708</v>
      </c>
      <c r="F191" s="227"/>
      <c r="G191" s="228"/>
      <c r="H191" s="224"/>
      <c r="I191" s="2"/>
      <c r="K191" s="229" t="s">
        <v>709</v>
      </c>
      <c r="L191" s="230" t="s">
        <v>710</v>
      </c>
      <c r="M191" s="476" t="s">
        <v>711</v>
      </c>
      <c r="N191" s="477"/>
      <c r="P191" s="99"/>
    </row>
    <row r="192" spans="1:55" ht="28.5">
      <c r="A192" s="81" t="s">
        <v>712</v>
      </c>
      <c r="B192" s="104" t="s">
        <v>186</v>
      </c>
      <c r="C192" s="124" t="s">
        <v>713</v>
      </c>
      <c r="D192" s="125"/>
      <c r="E192" s="227" t="s">
        <v>714</v>
      </c>
      <c r="F192" s="227"/>
      <c r="G192" s="103"/>
      <c r="H192" s="224"/>
      <c r="I192" s="2"/>
      <c r="K192" s="231" t="s">
        <v>715</v>
      </c>
      <c r="L192" s="232" t="s">
        <v>716</v>
      </c>
      <c r="M192" s="233" t="s">
        <v>717</v>
      </c>
      <c r="N192" s="478" t="s">
        <v>718</v>
      </c>
      <c r="P192" s="99"/>
    </row>
    <row r="193" spans="1:16" ht="29.25" thickBot="1">
      <c r="B193" s="104" t="s">
        <v>291</v>
      </c>
      <c r="C193" s="124" t="s">
        <v>719</v>
      </c>
      <c r="D193" s="125"/>
      <c r="E193" s="222" t="s">
        <v>720</v>
      </c>
      <c r="F193" s="224"/>
      <c r="G193" s="103"/>
      <c r="H193" s="224"/>
      <c r="I193" s="2"/>
      <c r="K193" s="231" t="s">
        <v>721</v>
      </c>
      <c r="L193" s="232" t="s">
        <v>722</v>
      </c>
      <c r="M193" s="233" t="s">
        <v>717</v>
      </c>
      <c r="N193" s="479"/>
      <c r="P193" s="99"/>
    </row>
    <row r="194" spans="1:16" ht="28.5">
      <c r="A194" s="367" t="s">
        <v>723</v>
      </c>
      <c r="B194" s="366" t="s">
        <v>241</v>
      </c>
      <c r="C194" s="124" t="s">
        <v>724</v>
      </c>
      <c r="D194" s="125"/>
      <c r="E194" s="222" t="s">
        <v>725</v>
      </c>
      <c r="F194" s="224"/>
      <c r="G194" s="103"/>
      <c r="H194" s="224"/>
      <c r="I194" s="2"/>
      <c r="K194" s="231" t="s">
        <v>726</v>
      </c>
      <c r="L194" s="232" t="s">
        <v>727</v>
      </c>
      <c r="M194" s="233" t="s">
        <v>717</v>
      </c>
      <c r="N194" s="479"/>
      <c r="P194" s="99"/>
    </row>
    <row r="195" spans="1:16" ht="29.25" thickBot="1">
      <c r="A195" s="368" t="s">
        <v>728</v>
      </c>
      <c r="B195" s="366" t="s">
        <v>54</v>
      </c>
      <c r="C195" s="124" t="s">
        <v>729</v>
      </c>
      <c r="D195" s="125"/>
      <c r="E195" s="226" t="s">
        <v>730</v>
      </c>
      <c r="F195" s="96"/>
      <c r="G195" s="96"/>
      <c r="H195" s="224"/>
      <c r="I195" s="2"/>
      <c r="K195" s="234" t="s">
        <v>731</v>
      </c>
      <c r="L195" s="235" t="s">
        <v>732</v>
      </c>
      <c r="M195" s="236" t="s">
        <v>717</v>
      </c>
      <c r="N195" s="480"/>
      <c r="P195" s="99"/>
    </row>
    <row r="196" spans="1:16" ht="15" thickBot="1">
      <c r="A196" s="369" t="s">
        <v>717</v>
      </c>
      <c r="B196" s="366" t="s">
        <v>417</v>
      </c>
      <c r="C196" s="124" t="s">
        <v>733</v>
      </c>
      <c r="D196" s="125"/>
      <c r="E196" s="222" t="s">
        <v>734</v>
      </c>
      <c r="F196" s="224"/>
      <c r="G196" s="103"/>
      <c r="H196" s="224"/>
      <c r="I196" s="2"/>
      <c r="L196" s="39"/>
      <c r="P196" s="99"/>
    </row>
    <row r="197" spans="1:16" ht="15">
      <c r="B197" s="366" t="s">
        <v>735</v>
      </c>
      <c r="C197" s="124" t="s">
        <v>736</v>
      </c>
      <c r="D197" s="125"/>
      <c r="E197" s="222" t="s">
        <v>737</v>
      </c>
      <c r="F197" s="224"/>
      <c r="G197" s="103"/>
      <c r="H197" s="224"/>
      <c r="I197" s="2"/>
      <c r="K197" s="481" t="s">
        <v>738</v>
      </c>
      <c r="L197" s="482"/>
      <c r="M197" s="482"/>
      <c r="N197" s="483"/>
      <c r="P197" s="99"/>
    </row>
    <row r="198" spans="1:16" ht="13.5" thickBot="1">
      <c r="B198" s="121" t="s">
        <v>739</v>
      </c>
      <c r="C198" s="126"/>
      <c r="D198" s="127"/>
      <c r="E198" s="2"/>
      <c r="F198" s="224"/>
      <c r="G198" s="103"/>
      <c r="H198" s="224"/>
      <c r="I198" s="105"/>
      <c r="K198" s="237">
        <v>1</v>
      </c>
      <c r="L198" s="484" t="s">
        <v>740</v>
      </c>
      <c r="M198" s="484"/>
      <c r="N198" s="485"/>
      <c r="P198" s="99"/>
    </row>
    <row r="199" spans="1:16" ht="15.75" customHeight="1" thickBot="1">
      <c r="A199" s="416" t="s">
        <v>741</v>
      </c>
      <c r="B199" s="415" t="s">
        <v>742</v>
      </c>
      <c r="C199" s="128" t="s">
        <v>743</v>
      </c>
      <c r="D199" s="129"/>
      <c r="E199" s="468" t="s">
        <v>744</v>
      </c>
      <c r="F199" s="468"/>
      <c r="G199" s="468"/>
      <c r="H199" s="468"/>
      <c r="I199" s="105"/>
      <c r="K199" s="237">
        <v>2</v>
      </c>
      <c r="L199" s="484" t="s">
        <v>745</v>
      </c>
      <c r="M199" s="484"/>
      <c r="N199" s="485"/>
      <c r="P199" s="99"/>
    </row>
    <row r="200" spans="1:16" ht="15.75" customHeight="1">
      <c r="B200" s="106" t="s">
        <v>746</v>
      </c>
      <c r="C200" s="128" t="s">
        <v>747</v>
      </c>
      <c r="D200" s="129"/>
      <c r="F200" s="225"/>
      <c r="G200" s="103"/>
      <c r="H200" s="225"/>
      <c r="I200" s="105"/>
      <c r="K200" s="237">
        <v>3</v>
      </c>
      <c r="L200" s="484" t="s">
        <v>748</v>
      </c>
      <c r="M200" s="484"/>
      <c r="N200" s="485"/>
      <c r="P200" s="99"/>
    </row>
    <row r="201" spans="1:16" ht="14.25" customHeight="1">
      <c r="B201" s="106" t="s">
        <v>749</v>
      </c>
      <c r="C201" s="128" t="s">
        <v>750</v>
      </c>
      <c r="D201" s="129"/>
      <c r="F201" s="225"/>
      <c r="G201" s="103"/>
      <c r="H201" s="225"/>
      <c r="I201" s="105"/>
      <c r="K201" s="237">
        <v>4</v>
      </c>
      <c r="L201" s="484" t="s">
        <v>751</v>
      </c>
      <c r="M201" s="484"/>
      <c r="N201" s="485"/>
      <c r="P201" s="99"/>
    </row>
    <row r="202" spans="1:16" ht="15.75" customHeight="1" thickBot="1">
      <c r="B202" s="106" t="s">
        <v>752</v>
      </c>
      <c r="C202" s="128" t="s">
        <v>753</v>
      </c>
      <c r="D202" s="129"/>
      <c r="F202" s="225"/>
      <c r="G202" s="103"/>
      <c r="H202" s="225"/>
      <c r="I202" s="105"/>
      <c r="K202" s="238">
        <v>5</v>
      </c>
      <c r="L202" s="469" t="s">
        <v>754</v>
      </c>
      <c r="M202" s="469"/>
      <c r="N202" s="470"/>
      <c r="P202" s="99"/>
    </row>
    <row r="203" spans="1:16" ht="14.25" customHeight="1">
      <c r="B203" s="106" t="s">
        <v>755</v>
      </c>
      <c r="C203" s="128" t="s">
        <v>756</v>
      </c>
      <c r="D203" s="129"/>
      <c r="F203" s="225"/>
      <c r="G203" s="103"/>
      <c r="H203" s="225"/>
      <c r="I203" s="105"/>
      <c r="L203" s="39"/>
      <c r="P203" s="99"/>
    </row>
    <row r="204" spans="1:16" ht="42.75" customHeight="1">
      <c r="B204" s="106" t="s">
        <v>757</v>
      </c>
      <c r="C204" s="128" t="s">
        <v>758</v>
      </c>
      <c r="D204" s="129"/>
      <c r="F204" s="225"/>
      <c r="G204" s="103"/>
      <c r="H204" s="225"/>
      <c r="I204" s="105"/>
      <c r="L204" s="39"/>
      <c r="P204" s="99"/>
    </row>
    <row r="205" spans="1:16">
      <c r="B205" s="106" t="s">
        <v>759</v>
      </c>
      <c r="C205" s="128" t="s">
        <v>760</v>
      </c>
      <c r="D205" s="129"/>
      <c r="F205" s="225"/>
      <c r="G205" s="103"/>
      <c r="H205" s="225"/>
      <c r="I205" s="105"/>
      <c r="L205" s="39"/>
      <c r="P205" s="99"/>
    </row>
    <row r="206" spans="1:16">
      <c r="B206" s="106" t="s">
        <v>761</v>
      </c>
      <c r="C206" s="128" t="s">
        <v>762</v>
      </c>
      <c r="D206" s="129"/>
      <c r="F206" s="225"/>
      <c r="G206" s="103"/>
      <c r="H206" s="225"/>
      <c r="I206" s="105"/>
      <c r="L206" s="39"/>
      <c r="P206" s="99"/>
    </row>
    <row r="207" spans="1:16">
      <c r="B207" s="106" t="s">
        <v>763</v>
      </c>
      <c r="C207" s="128" t="s">
        <v>764</v>
      </c>
      <c r="D207" s="129"/>
      <c r="F207" s="225"/>
      <c r="G207" s="103"/>
      <c r="H207" s="225"/>
      <c r="I207" s="105"/>
      <c r="L207" s="39"/>
      <c r="P207" s="99"/>
    </row>
    <row r="208" spans="1:16">
      <c r="B208" s="106" t="s">
        <v>765</v>
      </c>
      <c r="C208" s="128" t="s">
        <v>766</v>
      </c>
      <c r="D208" s="129"/>
      <c r="F208" s="225"/>
      <c r="G208" s="103"/>
      <c r="H208" s="225"/>
      <c r="I208" s="105"/>
      <c r="L208" s="39"/>
      <c r="P208" s="99"/>
    </row>
    <row r="209" spans="2:16">
      <c r="B209" s="106" t="s">
        <v>767</v>
      </c>
      <c r="C209" s="128" t="s">
        <v>768</v>
      </c>
      <c r="D209" s="129"/>
      <c r="F209" s="225"/>
      <c r="G209" s="103"/>
      <c r="H209" s="225"/>
      <c r="I209" s="105"/>
      <c r="L209" s="39"/>
      <c r="P209" s="99"/>
    </row>
    <row r="210" spans="2:16">
      <c r="B210" s="106" t="s">
        <v>769</v>
      </c>
      <c r="C210" s="128" t="s">
        <v>770</v>
      </c>
      <c r="D210" s="129"/>
      <c r="F210" s="225"/>
      <c r="H210" s="225"/>
      <c r="L210" s="39"/>
      <c r="P210" s="99"/>
    </row>
    <row r="211" spans="2:16">
      <c r="L211" s="39"/>
      <c r="P211" s="99"/>
    </row>
    <row r="212" spans="2:16">
      <c r="L212" s="39"/>
      <c r="P212" s="99"/>
    </row>
    <row r="213" spans="2:16">
      <c r="L213" s="39"/>
      <c r="P213" s="99"/>
    </row>
    <row r="214" spans="2:16">
      <c r="L214" s="39"/>
      <c r="P214" s="99"/>
    </row>
    <row r="215" spans="2:16">
      <c r="L215" s="39"/>
      <c r="P215" s="99"/>
    </row>
    <row r="216" spans="2:16">
      <c r="L216" s="39"/>
      <c r="P216" s="99"/>
    </row>
    <row r="217" spans="2:16">
      <c r="L217" s="39"/>
      <c r="P217" s="99"/>
    </row>
    <row r="218" spans="2:16">
      <c r="L218" s="39"/>
      <c r="P218" s="99"/>
    </row>
    <row r="219" spans="2:16">
      <c r="L219" s="39"/>
      <c r="P219" s="99"/>
    </row>
    <row r="220" spans="2:16">
      <c r="L220" s="39"/>
      <c r="P220" s="99"/>
    </row>
    <row r="221" spans="2:16">
      <c r="L221" s="39"/>
      <c r="P221" s="99"/>
    </row>
    <row r="222" spans="2:16">
      <c r="L222" s="39"/>
      <c r="P222" s="99"/>
    </row>
    <row r="223" spans="2:16">
      <c r="L223" s="39"/>
      <c r="P223" s="99"/>
    </row>
    <row r="224" spans="2:16">
      <c r="L224" s="39"/>
      <c r="P224" s="99"/>
    </row>
    <row r="225" spans="12:16">
      <c r="L225" s="39"/>
      <c r="P225" s="99"/>
    </row>
    <row r="226" spans="12:16">
      <c r="L226" s="39"/>
      <c r="P226" s="99"/>
    </row>
    <row r="227" spans="12:16">
      <c r="L227" s="39"/>
      <c r="P227" s="99"/>
    </row>
    <row r="228" spans="12:16">
      <c r="L228" s="39"/>
      <c r="P228" s="99"/>
    </row>
    <row r="229" spans="12:16">
      <c r="L229" s="39"/>
      <c r="P229" s="99"/>
    </row>
    <row r="230" spans="12:16">
      <c r="L230" s="39"/>
      <c r="P230" s="99"/>
    </row>
    <row r="231" spans="12:16">
      <c r="L231" s="39"/>
      <c r="P231" s="99"/>
    </row>
    <row r="232" spans="12:16">
      <c r="L232" s="39"/>
      <c r="P232" s="99"/>
    </row>
    <row r="233" spans="12:16">
      <c r="L233" s="39"/>
      <c r="P233" s="99"/>
    </row>
    <row r="234" spans="12:16">
      <c r="L234" s="39"/>
      <c r="P234" s="99"/>
    </row>
    <row r="235" spans="12:16">
      <c r="L235" s="39"/>
      <c r="P235" s="99"/>
    </row>
    <row r="236" spans="12:16">
      <c r="L236" s="39"/>
      <c r="P236" s="99"/>
    </row>
    <row r="237" spans="12:16">
      <c r="L237" s="39"/>
      <c r="P237" s="99"/>
    </row>
    <row r="238" spans="12:16">
      <c r="L238" s="39"/>
      <c r="P238" s="99"/>
    </row>
    <row r="239" spans="12:16">
      <c r="L239" s="39"/>
      <c r="P239" s="99"/>
    </row>
    <row r="240" spans="12:16">
      <c r="L240" s="39"/>
      <c r="P240" s="99"/>
    </row>
    <row r="241" spans="12:16">
      <c r="L241" s="39"/>
      <c r="P241" s="99"/>
    </row>
    <row r="242" spans="12:16">
      <c r="L242" s="39"/>
      <c r="P242" s="99"/>
    </row>
    <row r="243" spans="12:16">
      <c r="L243" s="39"/>
      <c r="P243" s="99"/>
    </row>
    <row r="244" spans="12:16">
      <c r="L244" s="39"/>
      <c r="P244" s="99"/>
    </row>
    <row r="245" spans="12:16">
      <c r="L245" s="39"/>
      <c r="P245" s="99"/>
    </row>
    <row r="246" spans="12:16">
      <c r="L246" s="39"/>
      <c r="P246" s="99"/>
    </row>
    <row r="247" spans="12:16">
      <c r="L247" s="39"/>
      <c r="P247" s="99"/>
    </row>
    <row r="248" spans="12:16">
      <c r="L248" s="39"/>
      <c r="P248" s="99"/>
    </row>
    <row r="249" spans="12:16">
      <c r="L249" s="39"/>
      <c r="P249" s="99"/>
    </row>
    <row r="250" spans="12:16">
      <c r="L250" s="39"/>
      <c r="P250" s="99"/>
    </row>
    <row r="251" spans="12:16">
      <c r="P251" s="108"/>
    </row>
    <row r="252" spans="12:16">
      <c r="P252" s="108"/>
    </row>
    <row r="253" spans="12:16">
      <c r="P253" s="108"/>
    </row>
    <row r="254" spans="12:16">
      <c r="P254" s="108"/>
    </row>
    <row r="255" spans="12:16">
      <c r="P255" s="108"/>
    </row>
    <row r="256" spans="12:16">
      <c r="P256" s="108"/>
    </row>
    <row r="257" spans="16:16">
      <c r="P257" s="108"/>
    </row>
    <row r="258" spans="16:16">
      <c r="P258" s="108"/>
    </row>
    <row r="259" spans="16:16">
      <c r="P259" s="108"/>
    </row>
    <row r="260" spans="16:16">
      <c r="P260" s="108"/>
    </row>
    <row r="261" spans="16:16">
      <c r="P261" s="108"/>
    </row>
    <row r="262" spans="16:16">
      <c r="P262" s="108"/>
    </row>
    <row r="263" spans="16:16">
      <c r="P263" s="108"/>
    </row>
    <row r="264" spans="16:16">
      <c r="P264" s="108"/>
    </row>
    <row r="265" spans="16:16">
      <c r="P265" s="108"/>
    </row>
    <row r="266" spans="16:16">
      <c r="P266" s="108"/>
    </row>
    <row r="267" spans="16:16">
      <c r="P267" s="108"/>
    </row>
    <row r="268" spans="16:16">
      <c r="P268" s="108"/>
    </row>
    <row r="269" spans="16:16">
      <c r="P269" s="108"/>
    </row>
    <row r="270" spans="16:16">
      <c r="P270" s="108"/>
    </row>
    <row r="271" spans="16:16">
      <c r="P271" s="108"/>
    </row>
    <row r="272" spans="16:16">
      <c r="P272" s="108"/>
    </row>
    <row r="273" spans="16:16">
      <c r="P273" s="108"/>
    </row>
    <row r="274" spans="16:16">
      <c r="P274" s="108"/>
    </row>
    <row r="275" spans="16:16">
      <c r="P275" s="108"/>
    </row>
    <row r="276" spans="16:16">
      <c r="P276" s="108"/>
    </row>
    <row r="277" spans="16:16">
      <c r="P277" s="108"/>
    </row>
    <row r="278" spans="16:16">
      <c r="P278" s="108"/>
    </row>
    <row r="279" spans="16:16">
      <c r="P279" s="108"/>
    </row>
    <row r="280" spans="16:16">
      <c r="P280" s="108"/>
    </row>
    <row r="281" spans="16:16">
      <c r="P281" s="108"/>
    </row>
    <row r="282" spans="16:16">
      <c r="P282" s="108"/>
    </row>
    <row r="283" spans="16:16">
      <c r="P283" s="108"/>
    </row>
    <row r="284" spans="16:16">
      <c r="P284" s="108"/>
    </row>
    <row r="285" spans="16:16">
      <c r="P285" s="108"/>
    </row>
    <row r="286" spans="16:16">
      <c r="P286" s="108"/>
    </row>
    <row r="287" spans="16:16">
      <c r="P287" s="108"/>
    </row>
    <row r="288" spans="16:16">
      <c r="P288" s="108"/>
    </row>
    <row r="289" spans="16:16">
      <c r="P289" s="108"/>
    </row>
    <row r="290" spans="16:16">
      <c r="P290" s="108"/>
    </row>
    <row r="291" spans="16:16">
      <c r="P291" s="108"/>
    </row>
    <row r="292" spans="16:16">
      <c r="P292" s="108"/>
    </row>
    <row r="293" spans="16:16">
      <c r="P293" s="108"/>
    </row>
    <row r="294" spans="16:16">
      <c r="P294" s="108"/>
    </row>
    <row r="295" spans="16:16">
      <c r="P295" s="108"/>
    </row>
    <row r="296" spans="16:16">
      <c r="P296" s="108"/>
    </row>
    <row r="297" spans="16:16">
      <c r="P297" s="108"/>
    </row>
    <row r="298" spans="16:16">
      <c r="P298" s="108"/>
    </row>
    <row r="299" spans="16:16">
      <c r="P299" s="108"/>
    </row>
    <row r="300" spans="16:16">
      <c r="P300" s="108"/>
    </row>
    <row r="301" spans="16:16">
      <c r="P301" s="108"/>
    </row>
    <row r="302" spans="16:16">
      <c r="P302" s="108"/>
    </row>
    <row r="303" spans="16:16">
      <c r="P303" s="108"/>
    </row>
    <row r="304" spans="16:16">
      <c r="P304" s="108"/>
    </row>
    <row r="305" spans="16:16">
      <c r="P305" s="108"/>
    </row>
    <row r="306" spans="16:16">
      <c r="P306" s="108"/>
    </row>
    <row r="307" spans="16:16">
      <c r="P307" s="108"/>
    </row>
    <row r="308" spans="16:16">
      <c r="P308" s="108"/>
    </row>
    <row r="309" spans="16:16">
      <c r="P309" s="108"/>
    </row>
    <row r="310" spans="16:16">
      <c r="P310" s="108"/>
    </row>
    <row r="311" spans="16:16">
      <c r="P311" s="108"/>
    </row>
    <row r="312" spans="16:16">
      <c r="P312" s="108"/>
    </row>
    <row r="313" spans="16:16">
      <c r="P313" s="108"/>
    </row>
    <row r="314" spans="16:16">
      <c r="P314" s="108"/>
    </row>
    <row r="315" spans="16:16">
      <c r="P315" s="108"/>
    </row>
    <row r="316" spans="16:16">
      <c r="P316" s="108"/>
    </row>
    <row r="317" spans="16:16">
      <c r="P317" s="108"/>
    </row>
    <row r="318" spans="16:16">
      <c r="P318" s="108"/>
    </row>
    <row r="319" spans="16:16">
      <c r="P319" s="108"/>
    </row>
    <row r="320" spans="16:16">
      <c r="P320" s="108"/>
    </row>
    <row r="321" spans="16:16">
      <c r="P321" s="108"/>
    </row>
    <row r="322" spans="16:16">
      <c r="P322" s="108"/>
    </row>
    <row r="323" spans="16:16">
      <c r="P323" s="108"/>
    </row>
    <row r="324" spans="16:16">
      <c r="P324" s="108"/>
    </row>
    <row r="325" spans="16:16">
      <c r="P325" s="108"/>
    </row>
    <row r="326" spans="16:16">
      <c r="P326" s="108"/>
    </row>
    <row r="327" spans="16:16">
      <c r="P327" s="108"/>
    </row>
    <row r="328" spans="16:16">
      <c r="P328" s="108"/>
    </row>
    <row r="329" spans="16:16">
      <c r="P329" s="108"/>
    </row>
    <row r="330" spans="16:16">
      <c r="P330" s="108"/>
    </row>
    <row r="331" spans="16:16">
      <c r="P331" s="108"/>
    </row>
    <row r="332" spans="16:16">
      <c r="P332" s="108"/>
    </row>
    <row r="333" spans="16:16">
      <c r="P333" s="108"/>
    </row>
    <row r="334" spans="16:16">
      <c r="P334" s="108"/>
    </row>
    <row r="335" spans="16:16">
      <c r="P335" s="108"/>
    </row>
    <row r="336" spans="16:16">
      <c r="P336" s="108"/>
    </row>
    <row r="337" spans="16:16">
      <c r="P337" s="108"/>
    </row>
    <row r="338" spans="16:16">
      <c r="P338" s="108"/>
    </row>
    <row r="339" spans="16:16">
      <c r="P339" s="108"/>
    </row>
    <row r="340" spans="16:16">
      <c r="P340" s="108"/>
    </row>
    <row r="341" spans="16:16">
      <c r="P341" s="108"/>
    </row>
    <row r="342" spans="16:16">
      <c r="P342" s="108"/>
    </row>
    <row r="343" spans="16:16">
      <c r="P343" s="108"/>
    </row>
    <row r="344" spans="16:16">
      <c r="P344" s="108"/>
    </row>
    <row r="345" spans="16:16">
      <c r="P345" s="108"/>
    </row>
    <row r="346" spans="16:16">
      <c r="P346" s="108"/>
    </row>
    <row r="347" spans="16:16">
      <c r="P347" s="108"/>
    </row>
    <row r="348" spans="16:16">
      <c r="P348" s="108"/>
    </row>
    <row r="349" spans="16:16">
      <c r="P349" s="108"/>
    </row>
    <row r="350" spans="16:16">
      <c r="P350" s="108"/>
    </row>
    <row r="351" spans="16:16">
      <c r="P351" s="108"/>
    </row>
    <row r="352" spans="16:16">
      <c r="P352" s="108"/>
    </row>
    <row r="353" spans="16:16">
      <c r="P353" s="108"/>
    </row>
    <row r="354" spans="16:16">
      <c r="P354" s="108"/>
    </row>
    <row r="355" spans="16:16">
      <c r="P355" s="108"/>
    </row>
    <row r="356" spans="16:16">
      <c r="P356" s="108"/>
    </row>
    <row r="357" spans="16:16">
      <c r="P357" s="108"/>
    </row>
    <row r="358" spans="16:16">
      <c r="P358" s="108"/>
    </row>
    <row r="359" spans="16:16">
      <c r="P359" s="108"/>
    </row>
    <row r="360" spans="16:16">
      <c r="P360" s="108"/>
    </row>
    <row r="361" spans="16:16">
      <c r="P361" s="108"/>
    </row>
    <row r="362" spans="16:16">
      <c r="P362" s="108"/>
    </row>
    <row r="363" spans="16:16">
      <c r="P363" s="108"/>
    </row>
    <row r="364" spans="16:16">
      <c r="P364" s="108"/>
    </row>
    <row r="365" spans="16:16">
      <c r="P365" s="108"/>
    </row>
    <row r="366" spans="16:16">
      <c r="P366" s="108"/>
    </row>
    <row r="367" spans="16:16">
      <c r="P367" s="108"/>
    </row>
    <row r="368" spans="16:16">
      <c r="P368" s="108"/>
    </row>
    <row r="369" spans="16:16">
      <c r="P369" s="108"/>
    </row>
    <row r="370" spans="16:16">
      <c r="P370" s="108"/>
    </row>
    <row r="371" spans="16:16">
      <c r="P371" s="108"/>
    </row>
    <row r="372" spans="16:16">
      <c r="P372" s="108"/>
    </row>
    <row r="373" spans="16:16">
      <c r="P373" s="108"/>
    </row>
    <row r="374" spans="16:16">
      <c r="P374" s="108"/>
    </row>
    <row r="375" spans="16:16">
      <c r="P375" s="108"/>
    </row>
    <row r="376" spans="16:16">
      <c r="P376" s="108"/>
    </row>
    <row r="377" spans="16:16">
      <c r="P377" s="108"/>
    </row>
    <row r="378" spans="16:16">
      <c r="P378" s="108"/>
    </row>
    <row r="379" spans="16:16">
      <c r="P379" s="108"/>
    </row>
    <row r="380" spans="16:16">
      <c r="P380" s="108"/>
    </row>
    <row r="381" spans="16:16">
      <c r="P381" s="108"/>
    </row>
    <row r="382" spans="16:16">
      <c r="P382" s="108"/>
    </row>
    <row r="383" spans="16:16">
      <c r="P383" s="108"/>
    </row>
    <row r="384" spans="16:16">
      <c r="P384" s="108"/>
    </row>
    <row r="385" spans="16:16">
      <c r="P385" s="108"/>
    </row>
    <row r="386" spans="16:16">
      <c r="P386" s="108"/>
    </row>
    <row r="387" spans="16:16">
      <c r="P387" s="108"/>
    </row>
    <row r="388" spans="16:16">
      <c r="P388" s="108"/>
    </row>
    <row r="389" spans="16:16">
      <c r="P389" s="108"/>
    </row>
    <row r="390" spans="16:16">
      <c r="P390" s="108"/>
    </row>
    <row r="391" spans="16:16">
      <c r="P391" s="108"/>
    </row>
    <row r="392" spans="16:16">
      <c r="P392" s="108"/>
    </row>
    <row r="393" spans="16:16">
      <c r="P393" s="108"/>
    </row>
    <row r="394" spans="16:16">
      <c r="P394" s="108"/>
    </row>
    <row r="395" spans="16:16">
      <c r="P395" s="108"/>
    </row>
    <row r="396" spans="16:16">
      <c r="P396" s="108"/>
    </row>
    <row r="397" spans="16:16">
      <c r="P397" s="108"/>
    </row>
    <row r="398" spans="16:16">
      <c r="P398" s="108"/>
    </row>
    <row r="399" spans="16:16">
      <c r="P399" s="108"/>
    </row>
    <row r="400" spans="16:16">
      <c r="P400" s="108"/>
    </row>
    <row r="401" spans="16:16">
      <c r="P401" s="108"/>
    </row>
    <row r="402" spans="16:16">
      <c r="P402" s="108"/>
    </row>
    <row r="403" spans="16:16">
      <c r="P403" s="108"/>
    </row>
    <row r="404" spans="16:16">
      <c r="P404" s="108"/>
    </row>
    <row r="405" spans="16:16">
      <c r="P405" s="108"/>
    </row>
    <row r="406" spans="16:16">
      <c r="P406" s="108"/>
    </row>
    <row r="407" spans="16:16">
      <c r="P407" s="108"/>
    </row>
    <row r="408" spans="16:16">
      <c r="P408" s="108"/>
    </row>
    <row r="409" spans="16:16">
      <c r="P409" s="108"/>
    </row>
    <row r="410" spans="16:16">
      <c r="P410" s="108"/>
    </row>
    <row r="411" spans="16:16">
      <c r="P411" s="108"/>
    </row>
    <row r="412" spans="16:16">
      <c r="P412" s="108"/>
    </row>
    <row r="413" spans="16:16">
      <c r="P413" s="108"/>
    </row>
    <row r="414" spans="16:16">
      <c r="P414" s="108"/>
    </row>
    <row r="415" spans="16:16">
      <c r="P415" s="108"/>
    </row>
    <row r="416" spans="16:16">
      <c r="P416" s="108"/>
    </row>
    <row r="417" spans="16:16">
      <c r="P417" s="108"/>
    </row>
    <row r="418" spans="16:16">
      <c r="P418" s="108"/>
    </row>
    <row r="419" spans="16:16">
      <c r="P419" s="108"/>
    </row>
    <row r="420" spans="16:16">
      <c r="P420" s="108"/>
    </row>
    <row r="421" spans="16:16">
      <c r="P421" s="108"/>
    </row>
    <row r="422" spans="16:16">
      <c r="P422" s="108"/>
    </row>
    <row r="423" spans="16:16">
      <c r="P423" s="108"/>
    </row>
    <row r="424" spans="16:16">
      <c r="P424" s="108"/>
    </row>
    <row r="425" spans="16:16">
      <c r="P425" s="108"/>
    </row>
    <row r="426" spans="16:16">
      <c r="P426" s="108"/>
    </row>
    <row r="427" spans="16:16">
      <c r="P427" s="108"/>
    </row>
    <row r="428" spans="16:16">
      <c r="P428" s="108"/>
    </row>
    <row r="429" spans="16:16">
      <c r="P429" s="108"/>
    </row>
    <row r="430" spans="16:16">
      <c r="P430" s="108"/>
    </row>
    <row r="431" spans="16:16">
      <c r="P431" s="108"/>
    </row>
    <row r="432" spans="16:16">
      <c r="P432" s="108"/>
    </row>
    <row r="433" spans="16:16">
      <c r="P433" s="108"/>
    </row>
    <row r="434" spans="16:16">
      <c r="P434" s="108"/>
    </row>
    <row r="435" spans="16:16">
      <c r="P435" s="108"/>
    </row>
    <row r="436" spans="16:16">
      <c r="P436" s="108"/>
    </row>
    <row r="437" spans="16:16">
      <c r="P437" s="108"/>
    </row>
    <row r="438" spans="16:16">
      <c r="P438" s="108"/>
    </row>
    <row r="439" spans="16:16">
      <c r="P439" s="108"/>
    </row>
    <row r="440" spans="16:16">
      <c r="P440" s="108"/>
    </row>
    <row r="441" spans="16:16">
      <c r="P441" s="108"/>
    </row>
    <row r="442" spans="16:16">
      <c r="P442" s="108"/>
    </row>
    <row r="443" spans="16:16">
      <c r="P443" s="108"/>
    </row>
    <row r="444" spans="16:16">
      <c r="P444" s="108"/>
    </row>
    <row r="445" spans="16:16">
      <c r="P445" s="108"/>
    </row>
    <row r="446" spans="16:16">
      <c r="P446" s="108"/>
    </row>
    <row r="447" spans="16:16">
      <c r="P447" s="108"/>
    </row>
    <row r="448" spans="16:16">
      <c r="P448" s="108"/>
    </row>
    <row r="449" spans="16:16">
      <c r="P449" s="108"/>
    </row>
    <row r="450" spans="16:16">
      <c r="P450" s="108"/>
    </row>
    <row r="451" spans="16:16">
      <c r="P451" s="108"/>
    </row>
    <row r="452" spans="16:16">
      <c r="P452" s="108"/>
    </row>
    <row r="453" spans="16:16">
      <c r="P453" s="108"/>
    </row>
    <row r="454" spans="16:16">
      <c r="P454" s="108"/>
    </row>
    <row r="455" spans="16:16">
      <c r="P455" s="108"/>
    </row>
    <row r="456" spans="16:16">
      <c r="P456" s="108"/>
    </row>
    <row r="457" spans="16:16">
      <c r="P457" s="108"/>
    </row>
    <row r="458" spans="16:16">
      <c r="P458" s="108"/>
    </row>
    <row r="459" spans="16:16">
      <c r="P459" s="108"/>
    </row>
    <row r="460" spans="16:16">
      <c r="P460" s="108"/>
    </row>
    <row r="461" spans="16:16">
      <c r="P461" s="108"/>
    </row>
    <row r="462" spans="16:16">
      <c r="P462" s="108"/>
    </row>
    <row r="463" spans="16:16">
      <c r="P463" s="108"/>
    </row>
    <row r="464" spans="16:16">
      <c r="P464" s="108"/>
    </row>
    <row r="465" spans="16:16">
      <c r="P465" s="108"/>
    </row>
    <row r="466" spans="16:16">
      <c r="P466" s="108"/>
    </row>
    <row r="467" spans="16:16">
      <c r="P467" s="108"/>
    </row>
    <row r="468" spans="16:16">
      <c r="P468" s="108"/>
    </row>
    <row r="469" spans="16:16">
      <c r="P469" s="108"/>
    </row>
    <row r="470" spans="16:16">
      <c r="P470" s="108"/>
    </row>
    <row r="471" spans="16:16">
      <c r="P471" s="108"/>
    </row>
    <row r="472" spans="16:16">
      <c r="P472" s="108"/>
    </row>
    <row r="473" spans="16:16">
      <c r="P473" s="108"/>
    </row>
    <row r="474" spans="16:16">
      <c r="P474" s="108"/>
    </row>
    <row r="475" spans="16:16">
      <c r="P475" s="108"/>
    </row>
    <row r="476" spans="16:16">
      <c r="P476" s="108"/>
    </row>
    <row r="477" spans="16:16">
      <c r="P477" s="108"/>
    </row>
    <row r="478" spans="16:16">
      <c r="P478" s="108"/>
    </row>
    <row r="479" spans="16:16">
      <c r="P479" s="108"/>
    </row>
    <row r="480" spans="16:16">
      <c r="P480" s="108"/>
    </row>
    <row r="481" spans="16:16">
      <c r="P481" s="108"/>
    </row>
    <row r="482" spans="16:16">
      <c r="P482" s="108"/>
    </row>
    <row r="483" spans="16:16">
      <c r="P483" s="108"/>
    </row>
    <row r="484" spans="16:16">
      <c r="P484" s="108"/>
    </row>
    <row r="485" spans="16:16">
      <c r="P485" s="108"/>
    </row>
    <row r="486" spans="16:16">
      <c r="P486" s="108"/>
    </row>
    <row r="487" spans="16:16">
      <c r="P487" s="108"/>
    </row>
    <row r="488" spans="16:16">
      <c r="P488" s="108"/>
    </row>
    <row r="489" spans="16:16">
      <c r="P489" s="108"/>
    </row>
    <row r="490" spans="16:16">
      <c r="P490" s="108"/>
    </row>
    <row r="491" spans="16:16">
      <c r="P491" s="108"/>
    </row>
    <row r="492" spans="16:16">
      <c r="P492" s="108"/>
    </row>
    <row r="493" spans="16:16">
      <c r="P493" s="108"/>
    </row>
    <row r="494" spans="16:16">
      <c r="P494" s="108"/>
    </row>
    <row r="495" spans="16:16">
      <c r="P495" s="108"/>
    </row>
    <row r="496" spans="16:16">
      <c r="P496" s="108"/>
    </row>
    <row r="497" spans="16:16">
      <c r="P497" s="108"/>
    </row>
    <row r="498" spans="16:16">
      <c r="P498" s="108"/>
    </row>
    <row r="499" spans="16:16">
      <c r="P499" s="108"/>
    </row>
    <row r="500" spans="16:16">
      <c r="P500" s="108"/>
    </row>
    <row r="501" spans="16:16">
      <c r="P501" s="108"/>
    </row>
    <row r="502" spans="16:16">
      <c r="P502" s="108"/>
    </row>
    <row r="503" spans="16:16">
      <c r="P503" s="108"/>
    </row>
    <row r="504" spans="16:16">
      <c r="P504" s="108"/>
    </row>
    <row r="505" spans="16:16">
      <c r="P505" s="108"/>
    </row>
    <row r="506" spans="16:16">
      <c r="P506" s="108"/>
    </row>
    <row r="507" spans="16:16">
      <c r="P507" s="108"/>
    </row>
    <row r="508" spans="16:16">
      <c r="P508" s="108"/>
    </row>
    <row r="509" spans="16:16">
      <c r="P509" s="108"/>
    </row>
    <row r="510" spans="16:16">
      <c r="P510" s="108"/>
    </row>
    <row r="511" spans="16:16">
      <c r="P511" s="108"/>
    </row>
    <row r="512" spans="16:16">
      <c r="P512" s="108"/>
    </row>
    <row r="513" spans="16:16">
      <c r="P513" s="108"/>
    </row>
    <row r="514" spans="16:16">
      <c r="P514" s="108"/>
    </row>
    <row r="515" spans="16:16">
      <c r="P515" s="108"/>
    </row>
    <row r="516" spans="16:16">
      <c r="P516" s="108"/>
    </row>
    <row r="517" spans="16:16">
      <c r="P517" s="108"/>
    </row>
    <row r="518" spans="16:16">
      <c r="P518" s="108"/>
    </row>
    <row r="519" spans="16:16">
      <c r="P519" s="108"/>
    </row>
    <row r="520" spans="16:16">
      <c r="P520" s="108"/>
    </row>
    <row r="521" spans="16:16">
      <c r="P521" s="108"/>
    </row>
    <row r="522" spans="16:16">
      <c r="P522" s="108"/>
    </row>
    <row r="523" spans="16:16">
      <c r="P523" s="108"/>
    </row>
    <row r="524" spans="16:16">
      <c r="P524" s="108"/>
    </row>
    <row r="525" spans="16:16">
      <c r="P525" s="108"/>
    </row>
    <row r="526" spans="16:16">
      <c r="P526" s="108"/>
    </row>
    <row r="527" spans="16:16">
      <c r="P527" s="108"/>
    </row>
    <row r="528" spans="16:16">
      <c r="P528" s="108"/>
    </row>
    <row r="529" spans="16:16">
      <c r="P529" s="108"/>
    </row>
    <row r="530" spans="16:16">
      <c r="P530" s="108"/>
    </row>
    <row r="531" spans="16:16">
      <c r="P531" s="108"/>
    </row>
    <row r="532" spans="16:16">
      <c r="P532" s="108"/>
    </row>
    <row r="533" spans="16:16">
      <c r="P533" s="108"/>
    </row>
    <row r="534" spans="16:16">
      <c r="P534" s="108"/>
    </row>
    <row r="535" spans="16:16">
      <c r="P535" s="108"/>
    </row>
    <row r="536" spans="16:16">
      <c r="P536" s="108"/>
    </row>
    <row r="537" spans="16:16">
      <c r="P537" s="108"/>
    </row>
    <row r="538" spans="16:16">
      <c r="P538" s="108"/>
    </row>
    <row r="539" spans="16:16">
      <c r="P539" s="108"/>
    </row>
    <row r="540" spans="16:16">
      <c r="P540" s="108"/>
    </row>
    <row r="541" spans="16:16">
      <c r="P541" s="108"/>
    </row>
    <row r="542" spans="16:16">
      <c r="P542" s="108"/>
    </row>
    <row r="543" spans="16:16">
      <c r="P543" s="108"/>
    </row>
    <row r="544" spans="16:16">
      <c r="P544" s="108"/>
    </row>
    <row r="545" spans="16:16">
      <c r="P545" s="108"/>
    </row>
    <row r="546" spans="16:16">
      <c r="P546" s="108"/>
    </row>
    <row r="547" spans="16:16">
      <c r="P547" s="108"/>
    </row>
    <row r="548" spans="16:16">
      <c r="P548" s="108"/>
    </row>
    <row r="549" spans="16:16">
      <c r="P549" s="108"/>
    </row>
    <row r="550" spans="16:16">
      <c r="P550" s="108"/>
    </row>
    <row r="551" spans="16:16">
      <c r="P551" s="108"/>
    </row>
    <row r="552" spans="16:16">
      <c r="P552" s="108"/>
    </row>
    <row r="553" spans="16:16">
      <c r="P553" s="108"/>
    </row>
    <row r="554" spans="16:16">
      <c r="P554" s="108"/>
    </row>
    <row r="555" spans="16:16">
      <c r="P555" s="108"/>
    </row>
    <row r="556" spans="16:16">
      <c r="P556" s="108"/>
    </row>
    <row r="557" spans="16:16">
      <c r="P557" s="108"/>
    </row>
    <row r="558" spans="16:16">
      <c r="P558" s="108"/>
    </row>
    <row r="559" spans="16:16">
      <c r="P559" s="108"/>
    </row>
    <row r="560" spans="16:16">
      <c r="P560" s="108"/>
    </row>
    <row r="561" spans="16:16">
      <c r="P561" s="108"/>
    </row>
    <row r="562" spans="16:16">
      <c r="P562" s="108"/>
    </row>
    <row r="563" spans="16:16">
      <c r="P563" s="108"/>
    </row>
    <row r="564" spans="16:16">
      <c r="P564" s="108"/>
    </row>
    <row r="565" spans="16:16">
      <c r="P565" s="108"/>
    </row>
    <row r="566" spans="16:16">
      <c r="P566" s="108"/>
    </row>
    <row r="567" spans="16:16">
      <c r="P567" s="108"/>
    </row>
    <row r="568" spans="16:16">
      <c r="P568" s="108"/>
    </row>
    <row r="569" spans="16:16">
      <c r="P569" s="108"/>
    </row>
    <row r="570" spans="16:16">
      <c r="P570" s="108"/>
    </row>
    <row r="571" spans="16:16">
      <c r="P571" s="108"/>
    </row>
    <row r="572" spans="16:16">
      <c r="P572" s="108"/>
    </row>
    <row r="573" spans="16:16">
      <c r="P573" s="108"/>
    </row>
    <row r="574" spans="16:16">
      <c r="P574" s="108"/>
    </row>
    <row r="575" spans="16:16">
      <c r="P575" s="108"/>
    </row>
    <row r="576" spans="16:16">
      <c r="P576" s="108"/>
    </row>
    <row r="577" spans="16:16">
      <c r="P577" s="108"/>
    </row>
    <row r="578" spans="16:16">
      <c r="P578" s="108"/>
    </row>
    <row r="579" spans="16:16">
      <c r="P579" s="108"/>
    </row>
    <row r="580" spans="16:16">
      <c r="P580" s="108"/>
    </row>
    <row r="581" spans="16:16">
      <c r="P581" s="108"/>
    </row>
    <row r="582" spans="16:16">
      <c r="P582" s="108"/>
    </row>
    <row r="583" spans="16:16">
      <c r="P583" s="108"/>
    </row>
    <row r="584" spans="16:16">
      <c r="P584" s="108"/>
    </row>
    <row r="585" spans="16:16">
      <c r="P585" s="108"/>
    </row>
    <row r="586" spans="16:16">
      <c r="P586" s="108"/>
    </row>
    <row r="587" spans="16:16">
      <c r="P587" s="108"/>
    </row>
    <row r="588" spans="16:16">
      <c r="P588" s="108"/>
    </row>
    <row r="589" spans="16:16">
      <c r="P589" s="108"/>
    </row>
    <row r="590" spans="16:16">
      <c r="P590" s="108"/>
    </row>
    <row r="591" spans="16:16">
      <c r="P591" s="108"/>
    </row>
    <row r="592" spans="16:16">
      <c r="P592" s="108"/>
    </row>
    <row r="593" spans="16:16">
      <c r="P593" s="108"/>
    </row>
    <row r="594" spans="16:16">
      <c r="P594" s="108"/>
    </row>
    <row r="595" spans="16:16">
      <c r="P595" s="108"/>
    </row>
    <row r="596" spans="16:16">
      <c r="P596" s="108"/>
    </row>
    <row r="597" spans="16:16">
      <c r="P597" s="108"/>
    </row>
    <row r="598" spans="16:16">
      <c r="P598" s="108"/>
    </row>
    <row r="599" spans="16:16">
      <c r="P599" s="108"/>
    </row>
    <row r="600" spans="16:16">
      <c r="P600" s="108"/>
    </row>
    <row r="601" spans="16:16">
      <c r="P601" s="108"/>
    </row>
    <row r="602" spans="16:16">
      <c r="P602" s="108"/>
    </row>
    <row r="603" spans="16:16">
      <c r="P603" s="108"/>
    </row>
    <row r="604" spans="16:16">
      <c r="P604" s="108"/>
    </row>
    <row r="605" spans="16:16">
      <c r="P605" s="108"/>
    </row>
    <row r="606" spans="16:16">
      <c r="P606" s="108"/>
    </row>
    <row r="607" spans="16:16">
      <c r="P607" s="108"/>
    </row>
    <row r="608" spans="16:16">
      <c r="P608" s="108"/>
    </row>
    <row r="609" spans="16:16">
      <c r="P609" s="108"/>
    </row>
    <row r="610" spans="16:16">
      <c r="P610" s="108"/>
    </row>
    <row r="611" spans="16:16">
      <c r="P611" s="108"/>
    </row>
    <row r="612" spans="16:16">
      <c r="P612" s="108"/>
    </row>
    <row r="613" spans="16:16">
      <c r="P613" s="108"/>
    </row>
    <row r="614" spans="16:16">
      <c r="P614" s="108"/>
    </row>
    <row r="615" spans="16:16">
      <c r="P615" s="108"/>
    </row>
    <row r="616" spans="16:16">
      <c r="P616" s="108"/>
    </row>
    <row r="617" spans="16:16">
      <c r="P617" s="108"/>
    </row>
    <row r="618" spans="16:16">
      <c r="P618" s="108"/>
    </row>
    <row r="619" spans="16:16">
      <c r="P619" s="108"/>
    </row>
    <row r="620" spans="16:16">
      <c r="P620" s="108"/>
    </row>
    <row r="621" spans="16:16">
      <c r="P621" s="108"/>
    </row>
    <row r="622" spans="16:16">
      <c r="P622" s="108"/>
    </row>
    <row r="623" spans="16:16">
      <c r="P623" s="108"/>
    </row>
    <row r="624" spans="16:16">
      <c r="P624" s="108"/>
    </row>
    <row r="625" spans="16:16">
      <c r="P625" s="108"/>
    </row>
    <row r="626" spans="16:16">
      <c r="P626" s="108"/>
    </row>
    <row r="627" spans="16:16">
      <c r="P627" s="108"/>
    </row>
    <row r="628" spans="16:16">
      <c r="P628" s="108"/>
    </row>
    <row r="629" spans="16:16">
      <c r="P629" s="108"/>
    </row>
    <row r="630" spans="16:16">
      <c r="P630" s="108"/>
    </row>
    <row r="631" spans="16:16">
      <c r="P631" s="108"/>
    </row>
    <row r="632" spans="16:16">
      <c r="P632" s="108"/>
    </row>
    <row r="633" spans="16:16">
      <c r="P633" s="108"/>
    </row>
    <row r="634" spans="16:16">
      <c r="P634" s="108"/>
    </row>
    <row r="635" spans="16:16">
      <c r="P635" s="108"/>
    </row>
    <row r="636" spans="16:16">
      <c r="P636" s="108"/>
    </row>
    <row r="637" spans="16:16">
      <c r="P637" s="108"/>
    </row>
    <row r="638" spans="16:16">
      <c r="P638" s="108"/>
    </row>
    <row r="639" spans="16:16">
      <c r="P639" s="108"/>
    </row>
    <row r="640" spans="16:16">
      <c r="P640" s="108"/>
    </row>
    <row r="641" spans="16:16">
      <c r="P641" s="108"/>
    </row>
    <row r="642" spans="16:16">
      <c r="P642" s="108"/>
    </row>
    <row r="643" spans="16:16">
      <c r="P643" s="108"/>
    </row>
    <row r="644" spans="16:16">
      <c r="P644" s="108"/>
    </row>
    <row r="645" spans="16:16">
      <c r="P645" s="108"/>
    </row>
    <row r="646" spans="16:16">
      <c r="P646" s="108"/>
    </row>
    <row r="647" spans="16:16">
      <c r="P647" s="108"/>
    </row>
    <row r="648" spans="16:16">
      <c r="P648" s="108"/>
    </row>
    <row r="649" spans="16:16">
      <c r="P649" s="108"/>
    </row>
    <row r="650" spans="16:16">
      <c r="P650" s="108"/>
    </row>
    <row r="651" spans="16:16">
      <c r="P651" s="108"/>
    </row>
    <row r="652" spans="16:16">
      <c r="P652" s="108"/>
    </row>
    <row r="653" spans="16:16">
      <c r="P653" s="108"/>
    </row>
    <row r="654" spans="16:16">
      <c r="P654" s="108"/>
    </row>
    <row r="655" spans="16:16">
      <c r="P655" s="108"/>
    </row>
    <row r="656" spans="16:16">
      <c r="P656" s="108"/>
    </row>
    <row r="657" spans="16:16">
      <c r="P657" s="108"/>
    </row>
    <row r="658" spans="16:16">
      <c r="P658" s="108"/>
    </row>
    <row r="659" spans="16:16">
      <c r="P659" s="108"/>
    </row>
    <row r="660" spans="16:16">
      <c r="P660" s="108"/>
    </row>
    <row r="661" spans="16:16">
      <c r="P661" s="108"/>
    </row>
    <row r="662" spans="16:16">
      <c r="P662" s="108"/>
    </row>
    <row r="663" spans="16:16">
      <c r="P663" s="108"/>
    </row>
    <row r="664" spans="16:16">
      <c r="P664" s="108"/>
    </row>
    <row r="665" spans="16:16">
      <c r="P665" s="108"/>
    </row>
    <row r="666" spans="16:16">
      <c r="P666" s="108"/>
    </row>
    <row r="667" spans="16:16">
      <c r="P667" s="108"/>
    </row>
    <row r="668" spans="16:16">
      <c r="P668" s="108"/>
    </row>
    <row r="669" spans="16:16">
      <c r="P669" s="108"/>
    </row>
    <row r="670" spans="16:16">
      <c r="P670" s="108"/>
    </row>
    <row r="671" spans="16:16">
      <c r="P671" s="108"/>
    </row>
    <row r="672" spans="16:16">
      <c r="P672" s="108"/>
    </row>
    <row r="673" spans="16:16">
      <c r="P673" s="108"/>
    </row>
    <row r="674" spans="16:16">
      <c r="P674" s="108"/>
    </row>
    <row r="675" spans="16:16">
      <c r="P675" s="108"/>
    </row>
    <row r="676" spans="16:16">
      <c r="P676" s="108"/>
    </row>
    <row r="677" spans="16:16">
      <c r="P677" s="108"/>
    </row>
    <row r="678" spans="16:16">
      <c r="P678" s="108"/>
    </row>
    <row r="679" spans="16:16">
      <c r="P679" s="108"/>
    </row>
    <row r="680" spans="16:16">
      <c r="P680" s="108"/>
    </row>
    <row r="681" spans="16:16">
      <c r="P681" s="108"/>
    </row>
    <row r="682" spans="16:16">
      <c r="P682" s="108"/>
    </row>
    <row r="683" spans="16:16">
      <c r="P683" s="108"/>
    </row>
    <row r="684" spans="16:16">
      <c r="P684" s="108"/>
    </row>
    <row r="685" spans="16:16">
      <c r="P685" s="108"/>
    </row>
    <row r="686" spans="16:16">
      <c r="P686" s="108"/>
    </row>
    <row r="687" spans="16:16">
      <c r="P687" s="108"/>
    </row>
    <row r="688" spans="16:16">
      <c r="P688" s="108"/>
    </row>
    <row r="689" spans="16:16">
      <c r="P689" s="108"/>
    </row>
    <row r="690" spans="16:16">
      <c r="P690" s="108"/>
    </row>
    <row r="691" spans="16:16">
      <c r="P691" s="108"/>
    </row>
    <row r="692" spans="16:16">
      <c r="P692" s="108"/>
    </row>
    <row r="693" spans="16:16">
      <c r="P693" s="108"/>
    </row>
    <row r="694" spans="16:16">
      <c r="P694" s="108"/>
    </row>
    <row r="695" spans="16:16">
      <c r="P695" s="108"/>
    </row>
    <row r="696" spans="16:16">
      <c r="P696" s="108"/>
    </row>
    <row r="697" spans="16:16">
      <c r="P697" s="108"/>
    </row>
    <row r="698" spans="16:16">
      <c r="P698" s="108"/>
    </row>
    <row r="699" spans="16:16">
      <c r="P699" s="108"/>
    </row>
    <row r="700" spans="16:16">
      <c r="P700" s="108"/>
    </row>
    <row r="701" spans="16:16">
      <c r="P701" s="108"/>
    </row>
    <row r="702" spans="16:16">
      <c r="P702" s="108"/>
    </row>
    <row r="703" spans="16:16">
      <c r="P703" s="108"/>
    </row>
    <row r="704" spans="16:16">
      <c r="P704" s="108"/>
    </row>
    <row r="705" spans="16:16">
      <c r="P705" s="108"/>
    </row>
    <row r="706" spans="16:16">
      <c r="P706" s="108"/>
    </row>
    <row r="707" spans="16:16">
      <c r="P707" s="108"/>
    </row>
    <row r="708" spans="16:16">
      <c r="P708" s="108"/>
    </row>
    <row r="709" spans="16:16">
      <c r="P709" s="108"/>
    </row>
    <row r="710" spans="16:16">
      <c r="P710" s="108"/>
    </row>
    <row r="711" spans="16:16">
      <c r="P711" s="108"/>
    </row>
    <row r="712" spans="16:16">
      <c r="P712" s="108"/>
    </row>
    <row r="713" spans="16:16">
      <c r="P713" s="108"/>
    </row>
    <row r="714" spans="16:16">
      <c r="P714" s="108"/>
    </row>
    <row r="715" spans="16:16">
      <c r="P715" s="108"/>
    </row>
    <row r="716" spans="16:16">
      <c r="P716" s="108"/>
    </row>
    <row r="717" spans="16:16">
      <c r="P717" s="108"/>
    </row>
    <row r="718" spans="16:16">
      <c r="P718" s="108"/>
    </row>
    <row r="719" spans="16:16">
      <c r="P719" s="108"/>
    </row>
    <row r="720" spans="16:16">
      <c r="P720" s="108"/>
    </row>
    <row r="721" spans="16:16">
      <c r="P721" s="108"/>
    </row>
    <row r="722" spans="16:16">
      <c r="P722" s="108"/>
    </row>
    <row r="723" spans="16:16">
      <c r="P723" s="108"/>
    </row>
    <row r="724" spans="16:16">
      <c r="P724" s="108"/>
    </row>
    <row r="725" spans="16:16">
      <c r="P725" s="108"/>
    </row>
    <row r="726" spans="16:16">
      <c r="P726" s="108"/>
    </row>
    <row r="727" spans="16:16">
      <c r="P727" s="108"/>
    </row>
    <row r="728" spans="16:16">
      <c r="P728" s="108"/>
    </row>
    <row r="729" spans="16:16">
      <c r="P729" s="108"/>
    </row>
    <row r="730" spans="16:16">
      <c r="P730" s="108"/>
    </row>
    <row r="731" spans="16:16">
      <c r="P731" s="108"/>
    </row>
    <row r="732" spans="16:16">
      <c r="P732" s="108"/>
    </row>
    <row r="733" spans="16:16">
      <c r="P733" s="108"/>
    </row>
    <row r="734" spans="16:16">
      <c r="P734" s="108"/>
    </row>
    <row r="735" spans="16:16">
      <c r="P735" s="108"/>
    </row>
    <row r="736" spans="16:16">
      <c r="P736" s="108"/>
    </row>
    <row r="737" spans="16:16">
      <c r="P737" s="108"/>
    </row>
    <row r="738" spans="16:16">
      <c r="P738" s="108"/>
    </row>
    <row r="739" spans="16:16">
      <c r="P739" s="108"/>
    </row>
    <row r="740" spans="16:16">
      <c r="P740" s="108"/>
    </row>
    <row r="741" spans="16:16">
      <c r="P741" s="108"/>
    </row>
    <row r="742" spans="16:16">
      <c r="P742" s="108"/>
    </row>
    <row r="743" spans="16:16">
      <c r="P743" s="108"/>
    </row>
    <row r="744" spans="16:16">
      <c r="P744" s="108"/>
    </row>
    <row r="745" spans="16:16">
      <c r="P745" s="108"/>
    </row>
    <row r="746" spans="16:16">
      <c r="P746" s="108"/>
    </row>
    <row r="747" spans="16:16">
      <c r="P747" s="108"/>
    </row>
    <row r="748" spans="16:16">
      <c r="P748" s="108"/>
    </row>
    <row r="749" spans="16:16">
      <c r="P749" s="108"/>
    </row>
    <row r="750" spans="16:16">
      <c r="P750" s="108"/>
    </row>
    <row r="751" spans="16:16">
      <c r="P751" s="108"/>
    </row>
    <row r="752" spans="16:16">
      <c r="P752" s="108"/>
    </row>
    <row r="753" spans="16:16">
      <c r="P753" s="108"/>
    </row>
    <row r="754" spans="16:16">
      <c r="P754" s="108"/>
    </row>
    <row r="755" spans="16:16">
      <c r="P755" s="108"/>
    </row>
    <row r="756" spans="16:16">
      <c r="P756" s="108"/>
    </row>
    <row r="757" spans="16:16">
      <c r="P757" s="108"/>
    </row>
    <row r="758" spans="16:16">
      <c r="P758" s="108"/>
    </row>
    <row r="759" spans="16:16">
      <c r="P759" s="108"/>
    </row>
    <row r="760" spans="16:16">
      <c r="P760" s="108"/>
    </row>
    <row r="761" spans="16:16">
      <c r="P761" s="108"/>
    </row>
    <row r="762" spans="16:16">
      <c r="P762" s="108"/>
    </row>
    <row r="763" spans="16:16">
      <c r="P763" s="108"/>
    </row>
    <row r="764" spans="16:16">
      <c r="P764" s="108"/>
    </row>
    <row r="765" spans="16:16">
      <c r="P765" s="108"/>
    </row>
    <row r="766" spans="16:16">
      <c r="P766" s="108"/>
    </row>
    <row r="767" spans="16:16">
      <c r="P767" s="108"/>
    </row>
    <row r="768" spans="16:16">
      <c r="P768" s="108"/>
    </row>
    <row r="769" spans="16:16">
      <c r="P769" s="108"/>
    </row>
    <row r="770" spans="16:16">
      <c r="P770" s="108"/>
    </row>
    <row r="771" spans="16:16">
      <c r="P771" s="108"/>
    </row>
    <row r="772" spans="16:16">
      <c r="P772" s="108"/>
    </row>
    <row r="773" spans="16:16">
      <c r="P773" s="108"/>
    </row>
    <row r="774" spans="16:16">
      <c r="P774" s="108"/>
    </row>
    <row r="775" spans="16:16">
      <c r="P775" s="108"/>
    </row>
    <row r="776" spans="16:16">
      <c r="P776" s="108"/>
    </row>
    <row r="777" spans="16:16">
      <c r="P777" s="108"/>
    </row>
    <row r="778" spans="16:16">
      <c r="P778" s="108"/>
    </row>
    <row r="779" spans="16:16">
      <c r="P779" s="108"/>
    </row>
    <row r="780" spans="16:16">
      <c r="P780" s="108"/>
    </row>
    <row r="781" spans="16:16">
      <c r="P781" s="108"/>
    </row>
    <row r="782" spans="16:16">
      <c r="P782" s="108"/>
    </row>
    <row r="783" spans="16:16">
      <c r="P783" s="108"/>
    </row>
    <row r="784" spans="16:16">
      <c r="P784" s="108"/>
    </row>
    <row r="785" spans="16:16">
      <c r="P785" s="108"/>
    </row>
    <row r="786" spans="16:16">
      <c r="P786" s="108"/>
    </row>
    <row r="787" spans="16:16">
      <c r="P787" s="108"/>
    </row>
    <row r="788" spans="16:16">
      <c r="P788" s="108"/>
    </row>
    <row r="789" spans="16:16">
      <c r="P789" s="108"/>
    </row>
    <row r="790" spans="16:16">
      <c r="P790" s="108"/>
    </row>
    <row r="791" spans="16:16">
      <c r="P791" s="108"/>
    </row>
    <row r="792" spans="16:16">
      <c r="P792" s="108"/>
    </row>
    <row r="793" spans="16:16">
      <c r="P793" s="108"/>
    </row>
    <row r="794" spans="16:16">
      <c r="P794" s="108"/>
    </row>
    <row r="795" spans="16:16">
      <c r="P795" s="108"/>
    </row>
    <row r="796" spans="16:16">
      <c r="P796" s="108"/>
    </row>
    <row r="797" spans="16:16">
      <c r="P797" s="108"/>
    </row>
    <row r="798" spans="16:16">
      <c r="P798" s="108"/>
    </row>
    <row r="799" spans="16:16">
      <c r="P799" s="108"/>
    </row>
    <row r="800" spans="16:16">
      <c r="P800" s="108"/>
    </row>
    <row r="801" spans="16:16">
      <c r="P801" s="108"/>
    </row>
    <row r="802" spans="16:16">
      <c r="P802" s="108"/>
    </row>
    <row r="803" spans="16:16">
      <c r="P803" s="108"/>
    </row>
    <row r="804" spans="16:16">
      <c r="P804" s="108"/>
    </row>
    <row r="805" spans="16:16">
      <c r="P805" s="108"/>
    </row>
    <row r="806" spans="16:16">
      <c r="P806" s="108"/>
    </row>
    <row r="807" spans="16:16">
      <c r="P807" s="108"/>
    </row>
    <row r="808" spans="16:16">
      <c r="P808" s="108"/>
    </row>
    <row r="809" spans="16:16">
      <c r="P809" s="108"/>
    </row>
    <row r="810" spans="16:16">
      <c r="P810" s="108"/>
    </row>
    <row r="811" spans="16:16">
      <c r="P811" s="108"/>
    </row>
    <row r="812" spans="16:16">
      <c r="P812" s="108"/>
    </row>
    <row r="813" spans="16:16">
      <c r="P813" s="108"/>
    </row>
    <row r="814" spans="16:16">
      <c r="P814" s="108"/>
    </row>
    <row r="815" spans="16:16">
      <c r="P815" s="108"/>
    </row>
    <row r="816" spans="16:16">
      <c r="P816" s="108"/>
    </row>
    <row r="817" spans="16:16">
      <c r="P817" s="108"/>
    </row>
    <row r="818" spans="16:16">
      <c r="P818" s="108"/>
    </row>
    <row r="819" spans="16:16">
      <c r="P819" s="108"/>
    </row>
    <row r="820" spans="16:16">
      <c r="P820" s="108"/>
    </row>
    <row r="821" spans="16:16">
      <c r="P821" s="108"/>
    </row>
    <row r="822" spans="16:16">
      <c r="P822" s="108"/>
    </row>
    <row r="823" spans="16:16">
      <c r="P823" s="108"/>
    </row>
    <row r="824" spans="16:16">
      <c r="P824" s="108"/>
    </row>
    <row r="825" spans="16:16">
      <c r="P825" s="108"/>
    </row>
    <row r="826" spans="16:16">
      <c r="P826" s="108"/>
    </row>
    <row r="827" spans="16:16">
      <c r="P827" s="108"/>
    </row>
    <row r="828" spans="16:16">
      <c r="P828" s="108"/>
    </row>
    <row r="829" spans="16:16">
      <c r="P829" s="108"/>
    </row>
    <row r="830" spans="16:16">
      <c r="P830" s="108"/>
    </row>
    <row r="831" spans="16:16">
      <c r="P831" s="108"/>
    </row>
    <row r="832" spans="16:16">
      <c r="P832" s="108"/>
    </row>
    <row r="833" spans="16:16">
      <c r="P833" s="108"/>
    </row>
    <row r="834" spans="16:16">
      <c r="P834" s="108"/>
    </row>
    <row r="835" spans="16:16">
      <c r="P835" s="108"/>
    </row>
    <row r="836" spans="16:16">
      <c r="P836" s="108"/>
    </row>
    <row r="837" spans="16:16">
      <c r="P837" s="108"/>
    </row>
    <row r="838" spans="16:16">
      <c r="P838" s="108"/>
    </row>
    <row r="839" spans="16:16">
      <c r="P839" s="108"/>
    </row>
    <row r="840" spans="16:16">
      <c r="P840" s="108"/>
    </row>
    <row r="841" spans="16:16">
      <c r="P841" s="108"/>
    </row>
    <row r="842" spans="16:16">
      <c r="P842" s="108"/>
    </row>
    <row r="843" spans="16:16">
      <c r="P843" s="108"/>
    </row>
    <row r="844" spans="16:16">
      <c r="P844" s="108"/>
    </row>
    <row r="845" spans="16:16">
      <c r="P845" s="108"/>
    </row>
    <row r="846" spans="16:16">
      <c r="P846" s="108"/>
    </row>
    <row r="847" spans="16:16">
      <c r="P847" s="108"/>
    </row>
    <row r="848" spans="16:16">
      <c r="P848" s="108"/>
    </row>
    <row r="849" spans="16:16">
      <c r="P849" s="108"/>
    </row>
    <row r="850" spans="16:16">
      <c r="P850" s="108"/>
    </row>
    <row r="851" spans="16:16">
      <c r="P851" s="108"/>
    </row>
    <row r="852" spans="16:16">
      <c r="P852" s="108"/>
    </row>
    <row r="853" spans="16:16">
      <c r="P853" s="108"/>
    </row>
    <row r="854" spans="16:16">
      <c r="P854" s="108"/>
    </row>
    <row r="855" spans="16:16">
      <c r="P855" s="108"/>
    </row>
    <row r="856" spans="16:16">
      <c r="P856" s="108"/>
    </row>
    <row r="857" spans="16:16">
      <c r="P857" s="108"/>
    </row>
    <row r="858" spans="16:16">
      <c r="P858" s="108"/>
    </row>
    <row r="859" spans="16:16">
      <c r="P859" s="108"/>
    </row>
    <row r="860" spans="16:16">
      <c r="P860" s="108"/>
    </row>
    <row r="861" spans="16:16">
      <c r="P861" s="108"/>
    </row>
    <row r="862" spans="16:16">
      <c r="P862" s="108"/>
    </row>
    <row r="863" spans="16:16">
      <c r="P863" s="108"/>
    </row>
    <row r="864" spans="16:16">
      <c r="P864" s="108"/>
    </row>
    <row r="865" spans="16:16">
      <c r="P865" s="108"/>
    </row>
    <row r="866" spans="16:16">
      <c r="P866" s="108"/>
    </row>
    <row r="867" spans="16:16">
      <c r="P867" s="108"/>
    </row>
    <row r="868" spans="16:16">
      <c r="P868" s="108"/>
    </row>
    <row r="869" spans="16:16">
      <c r="P869" s="108"/>
    </row>
    <row r="870" spans="16:16">
      <c r="P870" s="108"/>
    </row>
    <row r="871" spans="16:16">
      <c r="P871" s="108"/>
    </row>
    <row r="872" spans="16:16">
      <c r="P872" s="108"/>
    </row>
    <row r="873" spans="16:16">
      <c r="P873" s="108"/>
    </row>
    <row r="874" spans="16:16">
      <c r="P874" s="108"/>
    </row>
    <row r="875" spans="16:16">
      <c r="P875" s="108"/>
    </row>
    <row r="876" spans="16:16">
      <c r="P876" s="108"/>
    </row>
    <row r="877" spans="16:16">
      <c r="P877" s="108"/>
    </row>
    <row r="878" spans="16:16">
      <c r="P878" s="108"/>
    </row>
    <row r="879" spans="16:16">
      <c r="P879" s="108"/>
    </row>
    <row r="880" spans="16:16">
      <c r="P880" s="108"/>
    </row>
    <row r="881" spans="16:16">
      <c r="P881" s="108"/>
    </row>
    <row r="882" spans="16:16">
      <c r="P882" s="108"/>
    </row>
    <row r="883" spans="16:16">
      <c r="P883" s="108"/>
    </row>
    <row r="884" spans="16:16">
      <c r="P884" s="108"/>
    </row>
    <row r="885" spans="16:16">
      <c r="P885" s="108"/>
    </row>
    <row r="886" spans="16:16">
      <c r="P886" s="108"/>
    </row>
    <row r="887" spans="16:16">
      <c r="P887" s="108"/>
    </row>
    <row r="888" spans="16:16">
      <c r="P888" s="108"/>
    </row>
    <row r="889" spans="16:16">
      <c r="P889" s="108"/>
    </row>
    <row r="890" spans="16:16">
      <c r="P890" s="108"/>
    </row>
    <row r="891" spans="16:16">
      <c r="P891" s="108"/>
    </row>
    <row r="892" spans="16:16">
      <c r="P892" s="108"/>
    </row>
    <row r="893" spans="16:16">
      <c r="P893" s="108"/>
    </row>
    <row r="894" spans="16:16">
      <c r="P894" s="108"/>
    </row>
    <row r="895" spans="16:16">
      <c r="P895" s="108"/>
    </row>
    <row r="896" spans="16:16">
      <c r="P896" s="108"/>
    </row>
    <row r="897" spans="16:16">
      <c r="P897" s="108"/>
    </row>
    <row r="898" spans="16:16">
      <c r="P898" s="108"/>
    </row>
    <row r="899" spans="16:16">
      <c r="P899" s="108"/>
    </row>
    <row r="900" spans="16:16">
      <c r="P900" s="108"/>
    </row>
    <row r="901" spans="16:16">
      <c r="P901" s="108"/>
    </row>
    <row r="902" spans="16:16">
      <c r="P902" s="108"/>
    </row>
    <row r="903" spans="16:16">
      <c r="P903" s="108"/>
    </row>
    <row r="904" spans="16:16">
      <c r="P904" s="108"/>
    </row>
    <row r="905" spans="16:16">
      <c r="P905" s="108"/>
    </row>
    <row r="906" spans="16:16">
      <c r="P906" s="108"/>
    </row>
    <row r="907" spans="16:16">
      <c r="P907" s="108"/>
    </row>
    <row r="908" spans="16:16">
      <c r="P908" s="108"/>
    </row>
    <row r="909" spans="16:16">
      <c r="P909" s="108"/>
    </row>
    <row r="910" spans="16:16">
      <c r="P910" s="108"/>
    </row>
    <row r="911" spans="16:16">
      <c r="P911" s="108"/>
    </row>
    <row r="912" spans="16:16">
      <c r="P912" s="108"/>
    </row>
    <row r="913" spans="16:16">
      <c r="P913" s="108"/>
    </row>
    <row r="914" spans="16:16">
      <c r="P914" s="108"/>
    </row>
    <row r="915" spans="16:16">
      <c r="P915" s="108"/>
    </row>
    <row r="916" spans="16:16">
      <c r="P916" s="108"/>
    </row>
    <row r="917" spans="16:16">
      <c r="P917" s="108"/>
    </row>
    <row r="918" spans="16:16">
      <c r="P918" s="108"/>
    </row>
    <row r="919" spans="16:16">
      <c r="P919" s="108"/>
    </row>
    <row r="920" spans="16:16">
      <c r="P920" s="108"/>
    </row>
    <row r="921" spans="16:16">
      <c r="P921" s="108"/>
    </row>
    <row r="922" spans="16:16">
      <c r="P922" s="108"/>
    </row>
    <row r="923" spans="16:16">
      <c r="P923" s="108"/>
    </row>
    <row r="924" spans="16:16">
      <c r="P924" s="108"/>
    </row>
    <row r="925" spans="16:16">
      <c r="P925" s="108"/>
    </row>
    <row r="926" spans="16:16">
      <c r="P926" s="108"/>
    </row>
    <row r="927" spans="16:16">
      <c r="P927" s="108"/>
    </row>
    <row r="928" spans="16:16">
      <c r="P928" s="108"/>
    </row>
    <row r="929" spans="16:16">
      <c r="P929" s="108"/>
    </row>
    <row r="930" spans="16:16">
      <c r="P930" s="108"/>
    </row>
    <row r="931" spans="16:16">
      <c r="P931" s="108"/>
    </row>
    <row r="932" spans="16:16">
      <c r="P932" s="108"/>
    </row>
    <row r="933" spans="16:16">
      <c r="P933" s="108"/>
    </row>
    <row r="934" spans="16:16">
      <c r="P934" s="108"/>
    </row>
    <row r="935" spans="16:16">
      <c r="P935" s="108"/>
    </row>
    <row r="936" spans="16:16">
      <c r="P936" s="108"/>
    </row>
    <row r="937" spans="16:16">
      <c r="P937" s="108"/>
    </row>
    <row r="938" spans="16:16">
      <c r="P938" s="108"/>
    </row>
    <row r="939" spans="16:16">
      <c r="P939" s="108"/>
    </row>
    <row r="940" spans="16:16">
      <c r="P940" s="108"/>
    </row>
    <row r="941" spans="16:16">
      <c r="P941" s="108"/>
    </row>
    <row r="942" spans="16:16">
      <c r="P942" s="108"/>
    </row>
    <row r="943" spans="16:16">
      <c r="P943" s="108"/>
    </row>
    <row r="944" spans="16:16">
      <c r="P944" s="108"/>
    </row>
    <row r="945" spans="16:16">
      <c r="P945" s="108"/>
    </row>
    <row r="946" spans="16:16">
      <c r="P946" s="108"/>
    </row>
    <row r="947" spans="16:16">
      <c r="P947" s="108"/>
    </row>
    <row r="948" spans="16:16">
      <c r="P948" s="108"/>
    </row>
    <row r="949" spans="16:16">
      <c r="P949" s="108"/>
    </row>
    <row r="950" spans="16:16">
      <c r="P950" s="108"/>
    </row>
    <row r="951" spans="16:16">
      <c r="P951" s="108"/>
    </row>
    <row r="952" spans="16:16">
      <c r="P952" s="108"/>
    </row>
    <row r="953" spans="16:16">
      <c r="P953" s="108"/>
    </row>
    <row r="954" spans="16:16">
      <c r="P954" s="108"/>
    </row>
    <row r="955" spans="16:16">
      <c r="P955" s="108"/>
    </row>
    <row r="956" spans="16:16">
      <c r="P956" s="108"/>
    </row>
    <row r="957" spans="16:16">
      <c r="P957" s="108"/>
    </row>
    <row r="958" spans="16:16">
      <c r="P958" s="108"/>
    </row>
    <row r="959" spans="16:16">
      <c r="P959" s="108"/>
    </row>
    <row r="960" spans="16:16">
      <c r="P960" s="108"/>
    </row>
    <row r="961" spans="16:16">
      <c r="P961" s="108"/>
    </row>
    <row r="962" spans="16:16">
      <c r="P962" s="108"/>
    </row>
    <row r="963" spans="16:16">
      <c r="P963" s="108"/>
    </row>
    <row r="964" spans="16:16">
      <c r="P964" s="108"/>
    </row>
    <row r="965" spans="16:16">
      <c r="P965" s="108"/>
    </row>
    <row r="966" spans="16:16">
      <c r="P966" s="108"/>
    </row>
    <row r="967" spans="16:16">
      <c r="P967" s="108"/>
    </row>
    <row r="968" spans="16:16">
      <c r="P968" s="108"/>
    </row>
    <row r="969" spans="16:16">
      <c r="P969" s="108"/>
    </row>
    <row r="970" spans="16:16">
      <c r="P970" s="108"/>
    </row>
    <row r="971" spans="16:16">
      <c r="P971" s="108"/>
    </row>
    <row r="972" spans="16:16">
      <c r="P972" s="108"/>
    </row>
    <row r="973" spans="16:16">
      <c r="P973" s="108"/>
    </row>
    <row r="974" spans="16:16">
      <c r="P974" s="108"/>
    </row>
    <row r="975" spans="16:16">
      <c r="P975" s="108"/>
    </row>
    <row r="976" spans="16:16">
      <c r="P976" s="108"/>
    </row>
    <row r="977" spans="16:16">
      <c r="P977" s="108"/>
    </row>
    <row r="978" spans="16:16">
      <c r="P978" s="108"/>
    </row>
    <row r="979" spans="16:16">
      <c r="P979" s="108"/>
    </row>
    <row r="980" spans="16:16">
      <c r="P980" s="108"/>
    </row>
    <row r="981" spans="16:16">
      <c r="P981" s="108"/>
    </row>
    <row r="982" spans="16:16">
      <c r="P982" s="108"/>
    </row>
    <row r="983" spans="16:16">
      <c r="P983" s="108"/>
    </row>
    <row r="984" spans="16:16">
      <c r="P984" s="108"/>
    </row>
    <row r="985" spans="16:16">
      <c r="P985" s="108"/>
    </row>
    <row r="986" spans="16:16">
      <c r="P986" s="108"/>
    </row>
    <row r="987" spans="16:16">
      <c r="P987" s="108"/>
    </row>
    <row r="988" spans="16:16">
      <c r="P988" s="108"/>
    </row>
    <row r="989" spans="16:16">
      <c r="P989" s="108"/>
    </row>
    <row r="990" spans="16:16">
      <c r="P990" s="108"/>
    </row>
    <row r="991" spans="16:16">
      <c r="P991" s="108"/>
    </row>
    <row r="992" spans="16:16">
      <c r="P992" s="108"/>
    </row>
    <row r="993" spans="16:16">
      <c r="P993" s="108"/>
    </row>
    <row r="994" spans="16:16">
      <c r="P994" s="108"/>
    </row>
    <row r="995" spans="16:16">
      <c r="P995" s="108"/>
    </row>
    <row r="996" spans="16:16">
      <c r="P996" s="108"/>
    </row>
    <row r="997" spans="16:16">
      <c r="P997" s="108"/>
    </row>
    <row r="998" spans="16:16">
      <c r="P998" s="108"/>
    </row>
    <row r="999" spans="16:16">
      <c r="P999" s="108"/>
    </row>
    <row r="1000" spans="16:16">
      <c r="P1000" s="108"/>
    </row>
    <row r="1001" spans="16:16">
      <c r="P1001" s="108"/>
    </row>
    <row r="1002" spans="16:16">
      <c r="P1002" s="108"/>
    </row>
    <row r="1003" spans="16:16">
      <c r="P1003" s="108"/>
    </row>
    <row r="1004" spans="16:16">
      <c r="P1004" s="108"/>
    </row>
    <row r="1005" spans="16:16">
      <c r="P1005" s="108"/>
    </row>
    <row r="1006" spans="16:16">
      <c r="P1006" s="108"/>
    </row>
    <row r="1007" spans="16:16">
      <c r="P1007" s="108"/>
    </row>
    <row r="1008" spans="16:16">
      <c r="P1008" s="108"/>
    </row>
    <row r="1009" spans="16:16">
      <c r="P1009" s="108"/>
    </row>
    <row r="1010" spans="16:16">
      <c r="P1010" s="108"/>
    </row>
    <row r="1011" spans="16:16">
      <c r="P1011" s="108"/>
    </row>
    <row r="1012" spans="16:16">
      <c r="P1012" s="108"/>
    </row>
    <row r="1013" spans="16:16">
      <c r="P1013" s="108"/>
    </row>
    <row r="1014" spans="16:16">
      <c r="P1014" s="108"/>
    </row>
    <row r="1015" spans="16:16">
      <c r="P1015" s="108"/>
    </row>
    <row r="1016" spans="16:16">
      <c r="P1016" s="108"/>
    </row>
    <row r="1017" spans="16:16">
      <c r="P1017" s="108"/>
    </row>
    <row r="1018" spans="16:16">
      <c r="P1018" s="108"/>
    </row>
    <row r="1019" spans="16:16">
      <c r="P1019" s="108"/>
    </row>
    <row r="1020" spans="16:16">
      <c r="P1020" s="108"/>
    </row>
    <row r="1021" spans="16:16">
      <c r="P1021" s="108"/>
    </row>
    <row r="1022" spans="16:16">
      <c r="P1022" s="108"/>
    </row>
    <row r="1023" spans="16:16">
      <c r="P1023" s="108"/>
    </row>
    <row r="1024" spans="16:16">
      <c r="P1024" s="108"/>
    </row>
    <row r="1025" spans="16:16">
      <c r="P1025" s="108"/>
    </row>
    <row r="1026" spans="16:16">
      <c r="P1026" s="108"/>
    </row>
    <row r="1027" spans="16:16">
      <c r="P1027" s="108"/>
    </row>
    <row r="1028" spans="16:16">
      <c r="P1028" s="108"/>
    </row>
    <row r="1029" spans="16:16">
      <c r="P1029" s="108"/>
    </row>
    <row r="1030" spans="16:16">
      <c r="P1030" s="108"/>
    </row>
    <row r="1031" spans="16:16">
      <c r="P1031" s="108"/>
    </row>
    <row r="1032" spans="16:16">
      <c r="P1032" s="108"/>
    </row>
    <row r="1033" spans="16:16">
      <c r="P1033" s="108"/>
    </row>
    <row r="1034" spans="16:16">
      <c r="P1034" s="108"/>
    </row>
    <row r="1035" spans="16:16">
      <c r="P1035" s="108"/>
    </row>
    <row r="1036" spans="16:16">
      <c r="P1036" s="108"/>
    </row>
    <row r="1037" spans="16:16">
      <c r="P1037" s="108"/>
    </row>
    <row r="1038" spans="16:16">
      <c r="P1038" s="108"/>
    </row>
    <row r="1039" spans="16:16">
      <c r="P1039" s="108"/>
    </row>
    <row r="1040" spans="16:16">
      <c r="P1040" s="108"/>
    </row>
    <row r="1041" spans="16:16">
      <c r="P1041" s="108"/>
    </row>
    <row r="1042" spans="16:16">
      <c r="P1042" s="108"/>
    </row>
    <row r="1043" spans="16:16">
      <c r="P1043" s="108"/>
    </row>
    <row r="1044" spans="16:16">
      <c r="P1044" s="108"/>
    </row>
    <row r="1045" spans="16:16">
      <c r="P1045" s="108"/>
    </row>
    <row r="1046" spans="16:16">
      <c r="P1046" s="108"/>
    </row>
    <row r="1047" spans="16:16">
      <c r="P1047" s="108"/>
    </row>
    <row r="1048" spans="16:16">
      <c r="P1048" s="108"/>
    </row>
    <row r="1049" spans="16:16">
      <c r="P1049" s="108"/>
    </row>
    <row r="1050" spans="16:16">
      <c r="P1050" s="108"/>
    </row>
    <row r="1051" spans="16:16">
      <c r="P1051" s="108"/>
    </row>
    <row r="1052" spans="16:16">
      <c r="P1052" s="108"/>
    </row>
    <row r="1053" spans="16:16">
      <c r="P1053" s="108"/>
    </row>
    <row r="1054" spans="16:16">
      <c r="P1054" s="108"/>
    </row>
    <row r="1055" spans="16:16">
      <c r="P1055" s="108"/>
    </row>
    <row r="1056" spans="16:16">
      <c r="P1056" s="108"/>
    </row>
    <row r="1057" spans="16:16">
      <c r="P1057" s="108"/>
    </row>
    <row r="1058" spans="16:16">
      <c r="P1058" s="108"/>
    </row>
    <row r="1059" spans="16:16">
      <c r="P1059" s="108"/>
    </row>
    <row r="1060" spans="16:16">
      <c r="P1060" s="108"/>
    </row>
    <row r="1061" spans="16:16">
      <c r="P1061" s="108"/>
    </row>
    <row r="1062" spans="16:16">
      <c r="P1062" s="108"/>
    </row>
    <row r="1063" spans="16:16">
      <c r="P1063" s="108"/>
    </row>
    <row r="1064" spans="16:16">
      <c r="P1064" s="108"/>
    </row>
    <row r="1065" spans="16:16">
      <c r="P1065" s="108"/>
    </row>
    <row r="1066" spans="16:16">
      <c r="P1066" s="108"/>
    </row>
    <row r="1067" spans="16:16">
      <c r="P1067" s="108"/>
    </row>
    <row r="1068" spans="16:16">
      <c r="P1068" s="108"/>
    </row>
    <row r="1069" spans="16:16">
      <c r="P1069" s="108"/>
    </row>
    <row r="1070" spans="16:16">
      <c r="P1070" s="108"/>
    </row>
    <row r="1071" spans="16:16">
      <c r="P1071" s="108"/>
    </row>
    <row r="1072" spans="16:16">
      <c r="P1072" s="108"/>
    </row>
    <row r="1073" spans="16:16">
      <c r="P1073" s="108"/>
    </row>
    <row r="1074" spans="16:16">
      <c r="P1074" s="108"/>
    </row>
    <row r="1075" spans="16:16">
      <c r="P1075" s="108"/>
    </row>
    <row r="1076" spans="16:16">
      <c r="P1076" s="108"/>
    </row>
    <row r="1077" spans="16:16">
      <c r="P1077" s="108"/>
    </row>
    <row r="1078" spans="16:16">
      <c r="P1078" s="108"/>
    </row>
    <row r="1079" spans="16:16">
      <c r="P1079" s="108"/>
    </row>
    <row r="1080" spans="16:16">
      <c r="P1080" s="108"/>
    </row>
    <row r="1081" spans="16:16">
      <c r="P1081" s="108"/>
    </row>
    <row r="1082" spans="16:16">
      <c r="P1082" s="108"/>
    </row>
    <row r="1083" spans="16:16">
      <c r="P1083" s="108"/>
    </row>
    <row r="1084" spans="16:16">
      <c r="P1084" s="108"/>
    </row>
    <row r="1085" spans="16:16">
      <c r="P1085" s="108"/>
    </row>
    <row r="1086" spans="16:16">
      <c r="P1086" s="108"/>
    </row>
    <row r="1087" spans="16:16">
      <c r="P1087" s="108"/>
    </row>
    <row r="1088" spans="16:16">
      <c r="P1088" s="108"/>
    </row>
    <row r="1089" spans="16:16">
      <c r="P1089" s="108"/>
    </row>
    <row r="1090" spans="16:16">
      <c r="P1090" s="108"/>
    </row>
    <row r="1091" spans="16:16">
      <c r="P1091" s="108"/>
    </row>
    <row r="1092" spans="16:16">
      <c r="P1092" s="108"/>
    </row>
    <row r="1093" spans="16:16">
      <c r="P1093" s="108"/>
    </row>
    <row r="1094" spans="16:16">
      <c r="P1094" s="108"/>
    </row>
    <row r="1095" spans="16:16">
      <c r="P1095" s="108"/>
    </row>
    <row r="1096" spans="16:16">
      <c r="P1096" s="108"/>
    </row>
    <row r="1097" spans="16:16">
      <c r="P1097" s="108"/>
    </row>
    <row r="1098" spans="16:16">
      <c r="P1098" s="108"/>
    </row>
    <row r="1099" spans="16:16">
      <c r="P1099" s="108"/>
    </row>
    <row r="1100" spans="16:16">
      <c r="P1100" s="108"/>
    </row>
    <row r="1101" spans="16:16">
      <c r="P1101" s="108"/>
    </row>
    <row r="1102" spans="16:16">
      <c r="P1102" s="108"/>
    </row>
    <row r="1103" spans="16:16">
      <c r="P1103" s="108"/>
    </row>
    <row r="1104" spans="16:16">
      <c r="P1104" s="108"/>
    </row>
    <row r="1105" spans="16:16">
      <c r="P1105" s="108"/>
    </row>
    <row r="1106" spans="16:16">
      <c r="P1106" s="108"/>
    </row>
    <row r="1107" spans="16:16">
      <c r="P1107" s="108"/>
    </row>
    <row r="1108" spans="16:16">
      <c r="P1108" s="108"/>
    </row>
    <row r="1109" spans="16:16">
      <c r="P1109" s="108"/>
    </row>
    <row r="1110" spans="16:16">
      <c r="P1110" s="108"/>
    </row>
    <row r="1111" spans="16:16">
      <c r="P1111" s="108"/>
    </row>
    <row r="1112" spans="16:16">
      <c r="P1112" s="108"/>
    </row>
    <row r="1113" spans="16:16">
      <c r="P1113" s="108"/>
    </row>
    <row r="1114" spans="16:16">
      <c r="P1114" s="108"/>
    </row>
    <row r="1115" spans="16:16">
      <c r="P1115" s="108"/>
    </row>
    <row r="1116" spans="16:16">
      <c r="P1116" s="108"/>
    </row>
    <row r="1117" spans="16:16">
      <c r="P1117" s="108"/>
    </row>
    <row r="1118" spans="16:16">
      <c r="P1118" s="108"/>
    </row>
    <row r="1119" spans="16:16">
      <c r="P1119" s="108"/>
    </row>
    <row r="1120" spans="16:16">
      <c r="P1120" s="108"/>
    </row>
    <row r="1121" spans="16:16">
      <c r="P1121" s="108"/>
    </row>
    <row r="1122" spans="16:16">
      <c r="P1122" s="108"/>
    </row>
    <row r="1123" spans="16:16">
      <c r="P1123" s="108"/>
    </row>
    <row r="1124" spans="16:16">
      <c r="P1124" s="108"/>
    </row>
    <row r="1125" spans="16:16">
      <c r="P1125" s="108"/>
    </row>
    <row r="1126" spans="16:16">
      <c r="P1126" s="108"/>
    </row>
    <row r="1127" spans="16:16">
      <c r="P1127" s="108"/>
    </row>
    <row r="1128" spans="16:16">
      <c r="P1128" s="108"/>
    </row>
    <row r="1129" spans="16:16">
      <c r="P1129" s="108"/>
    </row>
    <row r="1130" spans="16:16">
      <c r="P1130" s="108"/>
    </row>
    <row r="1131" spans="16:16">
      <c r="P1131" s="108"/>
    </row>
    <row r="1132" spans="16:16">
      <c r="P1132" s="108"/>
    </row>
    <row r="1133" spans="16:16">
      <c r="P1133" s="108"/>
    </row>
    <row r="1134" spans="16:16">
      <c r="P1134" s="108"/>
    </row>
    <row r="1135" spans="16:16">
      <c r="P1135" s="108"/>
    </row>
    <row r="1136" spans="16:16">
      <c r="P1136" s="108"/>
    </row>
    <row r="1137" spans="16:16">
      <c r="P1137" s="108"/>
    </row>
    <row r="1138" spans="16:16">
      <c r="P1138" s="108"/>
    </row>
    <row r="1139" spans="16:16">
      <c r="P1139" s="108"/>
    </row>
    <row r="1140" spans="16:16">
      <c r="P1140" s="108"/>
    </row>
    <row r="1141" spans="16:16">
      <c r="P1141" s="108"/>
    </row>
    <row r="1142" spans="16:16">
      <c r="P1142" s="108"/>
    </row>
    <row r="1143" spans="16:16">
      <c r="P1143" s="108"/>
    </row>
    <row r="1144" spans="16:16">
      <c r="P1144" s="108"/>
    </row>
    <row r="1145" spans="16:16">
      <c r="P1145" s="108"/>
    </row>
    <row r="1146" spans="16:16">
      <c r="P1146" s="108"/>
    </row>
    <row r="1147" spans="16:16">
      <c r="P1147" s="108"/>
    </row>
    <row r="1148" spans="16:16">
      <c r="P1148" s="108"/>
    </row>
    <row r="1149" spans="16:16">
      <c r="P1149" s="108"/>
    </row>
    <row r="1150" spans="16:16">
      <c r="P1150" s="108"/>
    </row>
    <row r="1151" spans="16:16">
      <c r="P1151" s="108"/>
    </row>
    <row r="1152" spans="16:16">
      <c r="P1152" s="108"/>
    </row>
    <row r="1153" spans="16:16">
      <c r="P1153" s="108"/>
    </row>
    <row r="1154" spans="16:16">
      <c r="P1154" s="108"/>
    </row>
    <row r="1155" spans="16:16">
      <c r="P1155" s="108"/>
    </row>
    <row r="1156" spans="16:16">
      <c r="P1156" s="108"/>
    </row>
    <row r="1157" spans="16:16">
      <c r="P1157" s="108"/>
    </row>
    <row r="1158" spans="16:16">
      <c r="P1158" s="108"/>
    </row>
    <row r="1159" spans="16:16">
      <c r="P1159" s="108"/>
    </row>
    <row r="1160" spans="16:16">
      <c r="P1160" s="108"/>
    </row>
    <row r="1161" spans="16:16">
      <c r="P1161" s="108"/>
    </row>
    <row r="1162" spans="16:16">
      <c r="P1162" s="108"/>
    </row>
    <row r="1163" spans="16:16">
      <c r="P1163" s="108"/>
    </row>
    <row r="1164" spans="16:16">
      <c r="P1164" s="108"/>
    </row>
    <row r="1165" spans="16:16">
      <c r="P1165" s="108"/>
    </row>
    <row r="1166" spans="16:16">
      <c r="P1166" s="108"/>
    </row>
    <row r="1167" spans="16:16">
      <c r="P1167" s="108"/>
    </row>
    <row r="1168" spans="16:16">
      <c r="P1168" s="108"/>
    </row>
    <row r="1169" spans="16:16">
      <c r="P1169" s="108"/>
    </row>
    <row r="1170" spans="16:16">
      <c r="P1170" s="108"/>
    </row>
    <row r="1171" spans="16:16">
      <c r="P1171" s="108"/>
    </row>
    <row r="1172" spans="16:16">
      <c r="P1172" s="108"/>
    </row>
    <row r="1173" spans="16:16">
      <c r="P1173" s="108"/>
    </row>
    <row r="1174" spans="16:16">
      <c r="P1174" s="108"/>
    </row>
    <row r="1175" spans="16:16">
      <c r="P1175" s="108"/>
    </row>
    <row r="1176" spans="16:16">
      <c r="P1176" s="108"/>
    </row>
    <row r="1177" spans="16:16">
      <c r="P1177" s="108"/>
    </row>
    <row r="1178" spans="16:16">
      <c r="P1178" s="108"/>
    </row>
    <row r="1179" spans="16:16">
      <c r="P1179" s="108"/>
    </row>
    <row r="1180" spans="16:16">
      <c r="P1180" s="108"/>
    </row>
    <row r="1181" spans="16:16">
      <c r="P1181" s="108"/>
    </row>
    <row r="1182" spans="16:16">
      <c r="P1182" s="108"/>
    </row>
    <row r="1183" spans="16:16">
      <c r="P1183" s="108"/>
    </row>
    <row r="1184" spans="16:16">
      <c r="P1184" s="108"/>
    </row>
    <row r="1185" spans="16:16">
      <c r="P1185" s="108"/>
    </row>
    <row r="1186" spans="16:16">
      <c r="P1186" s="108"/>
    </row>
    <row r="1187" spans="16:16">
      <c r="P1187" s="108"/>
    </row>
    <row r="1188" spans="16:16">
      <c r="P1188" s="108"/>
    </row>
    <row r="1189" spans="16:16">
      <c r="P1189" s="108"/>
    </row>
    <row r="1190" spans="16:16">
      <c r="P1190" s="108"/>
    </row>
    <row r="1191" spans="16:16">
      <c r="P1191" s="108"/>
    </row>
    <row r="1192" spans="16:16">
      <c r="P1192" s="108"/>
    </row>
    <row r="1193" spans="16:16">
      <c r="P1193" s="108"/>
    </row>
    <row r="1194" spans="16:16">
      <c r="P1194" s="108"/>
    </row>
    <row r="1195" spans="16:16">
      <c r="P1195" s="108"/>
    </row>
    <row r="1196" spans="16:16">
      <c r="P1196" s="108"/>
    </row>
    <row r="1197" spans="16:16">
      <c r="P1197" s="108"/>
    </row>
    <row r="1198" spans="16:16">
      <c r="P1198" s="108"/>
    </row>
    <row r="1199" spans="16:16">
      <c r="P1199" s="108"/>
    </row>
    <row r="1200" spans="16:16">
      <c r="P1200" s="108"/>
    </row>
    <row r="1201" spans="16:16">
      <c r="P1201" s="108"/>
    </row>
    <row r="1202" spans="16:16">
      <c r="P1202" s="108"/>
    </row>
    <row r="1203" spans="16:16">
      <c r="P1203" s="108"/>
    </row>
    <row r="1204" spans="16:16">
      <c r="P1204" s="108"/>
    </row>
    <row r="1205" spans="16:16">
      <c r="P1205" s="108"/>
    </row>
    <row r="1206" spans="16:16">
      <c r="P1206" s="108"/>
    </row>
    <row r="1207" spans="16:16">
      <c r="P1207" s="108"/>
    </row>
    <row r="1208" spans="16:16">
      <c r="P1208" s="108"/>
    </row>
    <row r="1209" spans="16:16">
      <c r="P1209" s="108"/>
    </row>
    <row r="1210" spans="16:16">
      <c r="P1210" s="108"/>
    </row>
    <row r="1211" spans="16:16">
      <c r="P1211" s="108"/>
    </row>
    <row r="1212" spans="16:16">
      <c r="P1212" s="108"/>
    </row>
    <row r="1213" spans="16:16">
      <c r="P1213" s="108"/>
    </row>
    <row r="1214" spans="16:16">
      <c r="P1214" s="108"/>
    </row>
    <row r="1215" spans="16:16">
      <c r="P1215" s="108"/>
    </row>
    <row r="1216" spans="16:16">
      <c r="P1216" s="108"/>
    </row>
    <row r="1217" spans="16:16">
      <c r="P1217" s="108"/>
    </row>
    <row r="1218" spans="16:16">
      <c r="P1218" s="108"/>
    </row>
    <row r="1219" spans="16:16">
      <c r="P1219" s="108"/>
    </row>
    <row r="1220" spans="16:16">
      <c r="P1220" s="108"/>
    </row>
    <row r="1221" spans="16:16">
      <c r="P1221" s="108"/>
    </row>
    <row r="1222" spans="16:16">
      <c r="P1222" s="108"/>
    </row>
    <row r="1223" spans="16:16">
      <c r="P1223" s="108"/>
    </row>
    <row r="1224" spans="16:16">
      <c r="P1224" s="108"/>
    </row>
    <row r="1225" spans="16:16">
      <c r="P1225" s="108"/>
    </row>
    <row r="1226" spans="16:16">
      <c r="P1226" s="108"/>
    </row>
    <row r="1227" spans="16:16">
      <c r="P1227" s="108"/>
    </row>
    <row r="1228" spans="16:16">
      <c r="P1228" s="108"/>
    </row>
    <row r="1229" spans="16:16">
      <c r="P1229" s="108"/>
    </row>
    <row r="1230" spans="16:16">
      <c r="P1230" s="108"/>
    </row>
    <row r="1231" spans="16:16">
      <c r="P1231" s="108"/>
    </row>
    <row r="1232" spans="16:16">
      <c r="P1232" s="108"/>
    </row>
    <row r="1233" spans="16:16">
      <c r="P1233" s="108"/>
    </row>
    <row r="1234" spans="16:16">
      <c r="P1234" s="108"/>
    </row>
    <row r="1235" spans="16:16">
      <c r="P1235" s="108"/>
    </row>
    <row r="1236" spans="16:16">
      <c r="P1236" s="108"/>
    </row>
    <row r="1237" spans="16:16">
      <c r="P1237" s="108"/>
    </row>
    <row r="1238" spans="16:16">
      <c r="P1238" s="108"/>
    </row>
    <row r="1239" spans="16:16">
      <c r="P1239" s="108"/>
    </row>
    <row r="1240" spans="16:16">
      <c r="P1240" s="108"/>
    </row>
    <row r="1241" spans="16:16">
      <c r="P1241" s="108"/>
    </row>
    <row r="1242" spans="16:16">
      <c r="P1242" s="108"/>
    </row>
    <row r="1243" spans="16:16">
      <c r="P1243" s="108"/>
    </row>
    <row r="1244" spans="16:16">
      <c r="P1244" s="108"/>
    </row>
    <row r="1245" spans="16:16">
      <c r="P1245" s="108"/>
    </row>
    <row r="1246" spans="16:16">
      <c r="P1246" s="108"/>
    </row>
    <row r="1247" spans="16:16">
      <c r="P1247" s="108"/>
    </row>
    <row r="1248" spans="16:16">
      <c r="P1248" s="108"/>
    </row>
    <row r="1249" spans="16:16">
      <c r="P1249" s="108"/>
    </row>
    <row r="1250" spans="16:16">
      <c r="P1250" s="108"/>
    </row>
    <row r="1251" spans="16:16">
      <c r="P1251" s="108"/>
    </row>
    <row r="1252" spans="16:16">
      <c r="P1252" s="108"/>
    </row>
    <row r="1253" spans="16:16">
      <c r="P1253" s="108"/>
    </row>
    <row r="1254" spans="16:16">
      <c r="P1254" s="108"/>
    </row>
    <row r="1255" spans="16:16">
      <c r="P1255" s="108"/>
    </row>
    <row r="1256" spans="16:16">
      <c r="P1256" s="108"/>
    </row>
    <row r="1257" spans="16:16">
      <c r="P1257" s="108"/>
    </row>
    <row r="1258" spans="16:16">
      <c r="P1258" s="108"/>
    </row>
    <row r="1259" spans="16:16">
      <c r="P1259" s="108"/>
    </row>
    <row r="1260" spans="16:16">
      <c r="P1260" s="108"/>
    </row>
    <row r="1261" spans="16:16">
      <c r="P1261" s="108"/>
    </row>
    <row r="1262" spans="16:16">
      <c r="P1262" s="108"/>
    </row>
    <row r="1263" spans="16:16">
      <c r="P1263" s="108"/>
    </row>
    <row r="1264" spans="16:16">
      <c r="P1264" s="108"/>
    </row>
    <row r="1265" spans="16:16">
      <c r="P1265" s="108"/>
    </row>
    <row r="1266" spans="16:16">
      <c r="P1266" s="108"/>
    </row>
    <row r="1267" spans="16:16">
      <c r="P1267" s="108"/>
    </row>
    <row r="1268" spans="16:16">
      <c r="P1268" s="108"/>
    </row>
    <row r="1269" spans="16:16">
      <c r="P1269" s="108"/>
    </row>
    <row r="1270" spans="16:16">
      <c r="P1270" s="108"/>
    </row>
    <row r="1271" spans="16:16">
      <c r="P1271" s="108"/>
    </row>
    <row r="1272" spans="16:16">
      <c r="P1272" s="108"/>
    </row>
    <row r="1273" spans="16:16">
      <c r="P1273" s="108"/>
    </row>
    <row r="1274" spans="16:16">
      <c r="P1274" s="108"/>
    </row>
    <row r="1275" spans="16:16">
      <c r="P1275" s="108"/>
    </row>
    <row r="1276" spans="16:16">
      <c r="P1276" s="108"/>
    </row>
    <row r="1277" spans="16:16">
      <c r="P1277" s="108"/>
    </row>
    <row r="1278" spans="16:16">
      <c r="P1278" s="108"/>
    </row>
    <row r="1279" spans="16:16">
      <c r="P1279" s="108"/>
    </row>
    <row r="1280" spans="16:16">
      <c r="P1280" s="108"/>
    </row>
    <row r="1281" spans="16:16">
      <c r="P1281" s="108"/>
    </row>
    <row r="1282" spans="16:16">
      <c r="P1282" s="108"/>
    </row>
    <row r="1283" spans="16:16">
      <c r="P1283" s="108"/>
    </row>
    <row r="1284" spans="16:16">
      <c r="P1284" s="108"/>
    </row>
    <row r="1285" spans="16:16">
      <c r="P1285" s="108"/>
    </row>
    <row r="1286" spans="16:16">
      <c r="P1286" s="108"/>
    </row>
    <row r="1287" spans="16:16">
      <c r="P1287" s="108"/>
    </row>
    <row r="1288" spans="16:16">
      <c r="P1288" s="108"/>
    </row>
    <row r="1289" spans="16:16">
      <c r="P1289" s="108"/>
    </row>
    <row r="1290" spans="16:16">
      <c r="P1290" s="108"/>
    </row>
    <row r="1291" spans="16:16">
      <c r="P1291" s="108"/>
    </row>
    <row r="1292" spans="16:16">
      <c r="P1292" s="108"/>
    </row>
    <row r="1293" spans="16:16">
      <c r="P1293" s="108"/>
    </row>
    <row r="1294" spans="16:16">
      <c r="P1294" s="108"/>
    </row>
    <row r="1295" spans="16:16">
      <c r="P1295" s="108"/>
    </row>
    <row r="1296" spans="16:16">
      <c r="P1296" s="108"/>
    </row>
    <row r="1297" spans="16:16">
      <c r="P1297" s="108"/>
    </row>
    <row r="1298" spans="16:16">
      <c r="P1298" s="108"/>
    </row>
    <row r="1299" spans="16:16">
      <c r="P1299" s="108"/>
    </row>
    <row r="1300" spans="16:16">
      <c r="P1300" s="108"/>
    </row>
    <row r="1301" spans="16:16">
      <c r="P1301" s="108"/>
    </row>
    <row r="1302" spans="16:16">
      <c r="P1302" s="108"/>
    </row>
    <row r="1303" spans="16:16">
      <c r="P1303" s="108"/>
    </row>
    <row r="1304" spans="16:16">
      <c r="P1304" s="108"/>
    </row>
    <row r="1305" spans="16:16">
      <c r="P1305" s="108"/>
    </row>
    <row r="1306" spans="16:16">
      <c r="P1306" s="108"/>
    </row>
    <row r="1307" spans="16:16">
      <c r="P1307" s="108"/>
    </row>
    <row r="1308" spans="16:16">
      <c r="P1308" s="108"/>
    </row>
    <row r="1309" spans="16:16">
      <c r="P1309" s="108"/>
    </row>
    <row r="1310" spans="16:16">
      <c r="P1310" s="108"/>
    </row>
    <row r="1311" spans="16:16">
      <c r="P1311" s="108"/>
    </row>
    <row r="1312" spans="16:16">
      <c r="P1312" s="108"/>
    </row>
    <row r="1313" spans="16:16">
      <c r="P1313" s="108"/>
    </row>
    <row r="1314" spans="16:16">
      <c r="P1314" s="108"/>
    </row>
    <row r="1315" spans="16:16">
      <c r="P1315" s="108"/>
    </row>
    <row r="1316" spans="16:16">
      <c r="P1316" s="108"/>
    </row>
    <row r="1317" spans="16:16">
      <c r="P1317" s="108"/>
    </row>
    <row r="1318" spans="16:16">
      <c r="P1318" s="108"/>
    </row>
    <row r="1319" spans="16:16">
      <c r="P1319" s="108"/>
    </row>
    <row r="1320" spans="16:16">
      <c r="P1320" s="108"/>
    </row>
    <row r="1321" spans="16:16">
      <c r="P1321" s="108"/>
    </row>
    <row r="1322" spans="16:16">
      <c r="P1322" s="108"/>
    </row>
    <row r="1323" spans="16:16">
      <c r="P1323" s="108"/>
    </row>
    <row r="1324" spans="16:16">
      <c r="P1324" s="108"/>
    </row>
    <row r="1325" spans="16:16">
      <c r="P1325" s="108"/>
    </row>
    <row r="1326" spans="16:16">
      <c r="P1326" s="108"/>
    </row>
    <row r="1327" spans="16:16">
      <c r="P1327" s="108"/>
    </row>
    <row r="1328" spans="16:16">
      <c r="P1328" s="108"/>
    </row>
    <row r="1329" spans="16:16">
      <c r="P1329" s="108"/>
    </row>
    <row r="1330" spans="16:16">
      <c r="P1330" s="108"/>
    </row>
    <row r="1331" spans="16:16">
      <c r="P1331" s="108"/>
    </row>
    <row r="1332" spans="16:16">
      <c r="P1332" s="108"/>
    </row>
    <row r="1333" spans="16:16">
      <c r="P1333" s="108"/>
    </row>
    <row r="1334" spans="16:16">
      <c r="P1334" s="108"/>
    </row>
    <row r="1335" spans="16:16">
      <c r="P1335" s="108"/>
    </row>
    <row r="1336" spans="16:16">
      <c r="P1336" s="108"/>
    </row>
    <row r="1337" spans="16:16">
      <c r="P1337" s="108"/>
    </row>
    <row r="1338" spans="16:16">
      <c r="P1338" s="108"/>
    </row>
    <row r="1339" spans="16:16">
      <c r="P1339" s="108"/>
    </row>
    <row r="1340" spans="16:16">
      <c r="P1340" s="108"/>
    </row>
    <row r="1341" spans="16:16">
      <c r="P1341" s="108"/>
    </row>
    <row r="1342" spans="16:16">
      <c r="P1342" s="108"/>
    </row>
    <row r="1343" spans="16:16">
      <c r="P1343" s="108"/>
    </row>
    <row r="1344" spans="16:16">
      <c r="P1344" s="108"/>
    </row>
    <row r="1345" spans="16:16">
      <c r="P1345" s="108"/>
    </row>
    <row r="1346" spans="16:16">
      <c r="P1346" s="108"/>
    </row>
    <row r="1347" spans="16:16">
      <c r="P1347" s="108"/>
    </row>
    <row r="1348" spans="16:16">
      <c r="P1348" s="108"/>
    </row>
    <row r="1349" spans="16:16">
      <c r="P1349" s="108"/>
    </row>
    <row r="1350" spans="16:16">
      <c r="P1350" s="108"/>
    </row>
    <row r="1351" spans="16:16">
      <c r="P1351" s="108"/>
    </row>
    <row r="1352" spans="16:16">
      <c r="P1352" s="108"/>
    </row>
    <row r="1353" spans="16:16">
      <c r="P1353" s="108"/>
    </row>
    <row r="1354" spans="16:16">
      <c r="P1354" s="108"/>
    </row>
    <row r="1355" spans="16:16">
      <c r="P1355" s="108"/>
    </row>
    <row r="1356" spans="16:16">
      <c r="P1356" s="108"/>
    </row>
    <row r="1357" spans="16:16">
      <c r="P1357" s="108"/>
    </row>
    <row r="1358" spans="16:16">
      <c r="P1358" s="108"/>
    </row>
    <row r="1359" spans="16:16">
      <c r="P1359" s="108"/>
    </row>
    <row r="1360" spans="16:16">
      <c r="P1360" s="108"/>
    </row>
    <row r="1361" spans="16:16">
      <c r="P1361" s="108"/>
    </row>
    <row r="1362" spans="16:16">
      <c r="P1362" s="108"/>
    </row>
    <row r="1363" spans="16:16">
      <c r="P1363" s="108"/>
    </row>
    <row r="1364" spans="16:16">
      <c r="P1364" s="108"/>
    </row>
    <row r="1365" spans="16:16">
      <c r="P1365" s="108"/>
    </row>
    <row r="1366" spans="16:16">
      <c r="P1366" s="108"/>
    </row>
    <row r="1367" spans="16:16">
      <c r="P1367" s="108"/>
    </row>
    <row r="1368" spans="16:16">
      <c r="P1368" s="108"/>
    </row>
    <row r="1369" spans="16:16">
      <c r="P1369" s="108"/>
    </row>
    <row r="1370" spans="16:16">
      <c r="P1370" s="108"/>
    </row>
    <row r="1371" spans="16:16">
      <c r="P1371" s="108"/>
    </row>
    <row r="1372" spans="16:16">
      <c r="P1372" s="108"/>
    </row>
    <row r="1373" spans="16:16">
      <c r="P1373" s="108"/>
    </row>
    <row r="1374" spans="16:16">
      <c r="P1374" s="108"/>
    </row>
    <row r="1375" spans="16:16">
      <c r="P1375" s="108"/>
    </row>
    <row r="1376" spans="16:16">
      <c r="P1376" s="108"/>
    </row>
    <row r="1377" spans="16:16">
      <c r="P1377" s="108"/>
    </row>
    <row r="1378" spans="16:16">
      <c r="P1378" s="108"/>
    </row>
    <row r="1379" spans="16:16">
      <c r="P1379" s="108"/>
    </row>
    <row r="1380" spans="16:16">
      <c r="P1380" s="108"/>
    </row>
    <row r="1381" spans="16:16">
      <c r="P1381" s="108"/>
    </row>
    <row r="1382" spans="16:16">
      <c r="P1382" s="108"/>
    </row>
    <row r="1383" spans="16:16">
      <c r="P1383" s="108"/>
    </row>
    <row r="1384" spans="16:16">
      <c r="P1384" s="108"/>
    </row>
    <row r="1385" spans="16:16">
      <c r="P1385" s="108"/>
    </row>
    <row r="1386" spans="16:16">
      <c r="P1386" s="108"/>
    </row>
    <row r="1387" spans="16:16">
      <c r="P1387" s="108"/>
    </row>
    <row r="1388" spans="16:16">
      <c r="P1388" s="108"/>
    </row>
    <row r="1389" spans="16:16">
      <c r="P1389" s="108"/>
    </row>
    <row r="1390" spans="16:16">
      <c r="P1390" s="108"/>
    </row>
    <row r="1391" spans="16:16">
      <c r="P1391" s="108"/>
    </row>
    <row r="1392" spans="16:16">
      <c r="P1392" s="108"/>
    </row>
    <row r="1393" spans="16:16">
      <c r="P1393" s="108"/>
    </row>
    <row r="1394" spans="16:16">
      <c r="P1394" s="108"/>
    </row>
    <row r="1395" spans="16:16">
      <c r="P1395" s="108"/>
    </row>
    <row r="1396" spans="16:16">
      <c r="P1396" s="108"/>
    </row>
    <row r="1397" spans="16:16">
      <c r="P1397" s="108"/>
    </row>
    <row r="1398" spans="16:16">
      <c r="P1398" s="108"/>
    </row>
    <row r="1399" spans="16:16">
      <c r="P1399" s="108"/>
    </row>
    <row r="1400" spans="16:16">
      <c r="P1400" s="108"/>
    </row>
    <row r="1401" spans="16:16">
      <c r="P1401" s="108"/>
    </row>
    <row r="1402" spans="16:16">
      <c r="P1402" s="108"/>
    </row>
    <row r="1403" spans="16:16">
      <c r="P1403" s="108"/>
    </row>
    <row r="1404" spans="16:16">
      <c r="P1404" s="108"/>
    </row>
    <row r="1405" spans="16:16">
      <c r="P1405" s="108"/>
    </row>
    <row r="1406" spans="16:16">
      <c r="P1406" s="108"/>
    </row>
    <row r="1407" spans="16:16">
      <c r="P1407" s="108"/>
    </row>
    <row r="1408" spans="16:16">
      <c r="P1408" s="108"/>
    </row>
    <row r="1409" spans="16:16">
      <c r="P1409" s="108"/>
    </row>
    <row r="1410" spans="16:16">
      <c r="P1410" s="108"/>
    </row>
    <row r="1411" spans="16:16">
      <c r="P1411" s="108"/>
    </row>
    <row r="1412" spans="16:16">
      <c r="P1412" s="108"/>
    </row>
    <row r="1413" spans="16:16">
      <c r="P1413" s="108"/>
    </row>
    <row r="1414" spans="16:16">
      <c r="P1414" s="108"/>
    </row>
    <row r="1415" spans="16:16">
      <c r="P1415" s="108"/>
    </row>
    <row r="1416" spans="16:16">
      <c r="P1416" s="108"/>
    </row>
    <row r="1417" spans="16:16">
      <c r="P1417" s="108"/>
    </row>
    <row r="1418" spans="16:16">
      <c r="P1418" s="108"/>
    </row>
    <row r="1419" spans="16:16">
      <c r="P1419" s="108"/>
    </row>
    <row r="1420" spans="16:16">
      <c r="P1420" s="108"/>
    </row>
    <row r="1421" spans="16:16">
      <c r="P1421" s="108"/>
    </row>
    <row r="1422" spans="16:16">
      <c r="P1422" s="108"/>
    </row>
    <row r="1423" spans="16:16">
      <c r="P1423" s="108"/>
    </row>
    <row r="1424" spans="16:16">
      <c r="P1424" s="108"/>
    </row>
    <row r="1425" spans="16:16">
      <c r="P1425" s="108"/>
    </row>
    <row r="1426" spans="16:16">
      <c r="P1426" s="108"/>
    </row>
    <row r="1427" spans="16:16">
      <c r="P1427" s="108"/>
    </row>
    <row r="1428" spans="16:16">
      <c r="P1428" s="108"/>
    </row>
    <row r="1429" spans="16:16">
      <c r="P1429" s="108"/>
    </row>
    <row r="1430" spans="16:16">
      <c r="P1430" s="108"/>
    </row>
    <row r="1431" spans="16:16">
      <c r="P1431" s="108"/>
    </row>
    <row r="1432" spans="16:16">
      <c r="P1432" s="108"/>
    </row>
    <row r="1433" spans="16:16">
      <c r="P1433" s="108"/>
    </row>
    <row r="1434" spans="16:16">
      <c r="P1434" s="108"/>
    </row>
    <row r="1435" spans="16:16">
      <c r="P1435" s="108"/>
    </row>
    <row r="1436" spans="16:16">
      <c r="P1436" s="108"/>
    </row>
    <row r="1437" spans="16:16">
      <c r="P1437" s="108"/>
    </row>
    <row r="1438" spans="16:16">
      <c r="P1438" s="108"/>
    </row>
    <row r="1439" spans="16:16">
      <c r="P1439" s="108"/>
    </row>
    <row r="1440" spans="16:16">
      <c r="P1440" s="108"/>
    </row>
    <row r="1441" spans="16:16">
      <c r="P1441" s="108"/>
    </row>
    <row r="1442" spans="16:16">
      <c r="P1442" s="108"/>
    </row>
    <row r="1443" spans="16:16">
      <c r="P1443" s="108"/>
    </row>
    <row r="1444" spans="16:16">
      <c r="P1444" s="108"/>
    </row>
    <row r="1445" spans="16:16">
      <c r="P1445" s="108"/>
    </row>
    <row r="1446" spans="16:16">
      <c r="P1446" s="108"/>
    </row>
    <row r="1447" spans="16:16">
      <c r="P1447" s="108"/>
    </row>
    <row r="1448" spans="16:16">
      <c r="P1448" s="108"/>
    </row>
    <row r="1449" spans="16:16">
      <c r="P1449" s="108"/>
    </row>
    <row r="1450" spans="16:16">
      <c r="P1450" s="108"/>
    </row>
    <row r="1451" spans="16:16">
      <c r="P1451" s="108"/>
    </row>
    <row r="1452" spans="16:16">
      <c r="P1452" s="108"/>
    </row>
    <row r="1453" spans="16:16">
      <c r="P1453" s="108"/>
    </row>
    <row r="1454" spans="16:16">
      <c r="P1454" s="108"/>
    </row>
    <row r="1455" spans="16:16">
      <c r="P1455" s="108"/>
    </row>
    <row r="1456" spans="16:16">
      <c r="P1456" s="108"/>
    </row>
    <row r="1457" spans="16:16">
      <c r="P1457" s="108"/>
    </row>
    <row r="1458" spans="16:16">
      <c r="P1458" s="108"/>
    </row>
    <row r="1459" spans="16:16">
      <c r="P1459" s="108"/>
    </row>
    <row r="1460" spans="16:16">
      <c r="P1460" s="108"/>
    </row>
    <row r="1461" spans="16:16">
      <c r="P1461" s="108"/>
    </row>
    <row r="1462" spans="16:16">
      <c r="P1462" s="108"/>
    </row>
    <row r="1463" spans="16:16">
      <c r="P1463" s="108"/>
    </row>
    <row r="1464" spans="16:16">
      <c r="P1464" s="108"/>
    </row>
    <row r="1465" spans="16:16">
      <c r="P1465" s="108"/>
    </row>
    <row r="1466" spans="16:16">
      <c r="P1466" s="108"/>
    </row>
    <row r="1467" spans="16:16">
      <c r="P1467" s="108"/>
    </row>
    <row r="1468" spans="16:16">
      <c r="P1468" s="108"/>
    </row>
    <row r="1469" spans="16:16">
      <c r="P1469" s="108"/>
    </row>
    <row r="1470" spans="16:16">
      <c r="P1470" s="108"/>
    </row>
    <row r="1471" spans="16:16">
      <c r="P1471" s="108"/>
    </row>
    <row r="1472" spans="16:16">
      <c r="P1472" s="108"/>
    </row>
    <row r="1473" spans="16:16">
      <c r="P1473" s="108"/>
    </row>
    <row r="1474" spans="16:16">
      <c r="P1474" s="108"/>
    </row>
    <row r="1475" spans="16:16">
      <c r="P1475" s="108"/>
    </row>
    <row r="1476" spans="16:16">
      <c r="P1476" s="108"/>
    </row>
    <row r="1477" spans="16:16">
      <c r="P1477" s="108"/>
    </row>
    <row r="1478" spans="16:16">
      <c r="P1478" s="108"/>
    </row>
    <row r="1479" spans="16:16">
      <c r="P1479" s="108"/>
    </row>
    <row r="1480" spans="16:16">
      <c r="P1480" s="108"/>
    </row>
    <row r="1481" spans="16:16">
      <c r="P1481" s="108"/>
    </row>
    <row r="1482" spans="16:16">
      <c r="P1482" s="108"/>
    </row>
    <row r="1483" spans="16:16">
      <c r="P1483" s="108"/>
    </row>
    <row r="1484" spans="16:16">
      <c r="P1484" s="108"/>
    </row>
    <row r="1485" spans="16:16">
      <c r="P1485" s="108"/>
    </row>
    <row r="1486" spans="16:16">
      <c r="P1486" s="108"/>
    </row>
    <row r="1487" spans="16:16">
      <c r="P1487" s="108"/>
    </row>
    <row r="1488" spans="16:16">
      <c r="P1488" s="108"/>
    </row>
    <row r="1489" spans="16:16">
      <c r="P1489" s="108"/>
    </row>
    <row r="1490" spans="16:16">
      <c r="P1490" s="108"/>
    </row>
    <row r="1491" spans="16:16">
      <c r="P1491" s="108"/>
    </row>
    <row r="1492" spans="16:16">
      <c r="P1492" s="108"/>
    </row>
    <row r="1493" spans="16:16">
      <c r="P1493" s="108"/>
    </row>
    <row r="1494" spans="16:16">
      <c r="P1494" s="108"/>
    </row>
    <row r="1495" spans="16:16">
      <c r="P1495" s="108"/>
    </row>
    <row r="1496" spans="16:16">
      <c r="P1496" s="108"/>
    </row>
    <row r="1497" spans="16:16">
      <c r="P1497" s="108"/>
    </row>
    <row r="1498" spans="16:16">
      <c r="P1498" s="108"/>
    </row>
    <row r="1499" spans="16:16">
      <c r="P1499" s="108"/>
    </row>
    <row r="1500" spans="16:16">
      <c r="P1500" s="108"/>
    </row>
    <row r="1501" spans="16:16">
      <c r="P1501" s="108"/>
    </row>
    <row r="1502" spans="16:16">
      <c r="P1502" s="108"/>
    </row>
    <row r="1503" spans="16:16">
      <c r="P1503" s="108"/>
    </row>
    <row r="1504" spans="16:16">
      <c r="P1504" s="108"/>
    </row>
    <row r="1505" spans="16:16">
      <c r="P1505" s="108"/>
    </row>
    <row r="1506" spans="16:16">
      <c r="P1506" s="108"/>
    </row>
    <row r="1507" spans="16:16">
      <c r="P1507" s="108"/>
    </row>
    <row r="1508" spans="16:16">
      <c r="P1508" s="108"/>
    </row>
    <row r="1509" spans="16:16">
      <c r="P1509" s="108"/>
    </row>
    <row r="1510" spans="16:16">
      <c r="P1510" s="108"/>
    </row>
    <row r="1511" spans="16:16">
      <c r="P1511" s="108"/>
    </row>
    <row r="1512" spans="16:16">
      <c r="P1512" s="108"/>
    </row>
    <row r="1513" spans="16:16">
      <c r="P1513" s="108"/>
    </row>
    <row r="1514" spans="16:16">
      <c r="P1514" s="108"/>
    </row>
    <row r="1515" spans="16:16">
      <c r="P1515" s="108"/>
    </row>
    <row r="1516" spans="16:16">
      <c r="P1516" s="108"/>
    </row>
    <row r="1517" spans="16:16">
      <c r="P1517" s="108"/>
    </row>
    <row r="1518" spans="16:16">
      <c r="P1518" s="108"/>
    </row>
    <row r="1519" spans="16:16">
      <c r="P1519" s="108"/>
    </row>
    <row r="1520" spans="16:16">
      <c r="P1520" s="108"/>
    </row>
    <row r="1521" spans="16:16">
      <c r="P1521" s="108"/>
    </row>
    <row r="1522" spans="16:16">
      <c r="P1522" s="108"/>
    </row>
    <row r="1523" spans="16:16">
      <c r="P1523" s="108"/>
    </row>
    <row r="1524" spans="16:16">
      <c r="P1524" s="108"/>
    </row>
    <row r="1525" spans="16:16">
      <c r="P1525" s="108"/>
    </row>
    <row r="1526" spans="16:16">
      <c r="P1526" s="108"/>
    </row>
    <row r="1527" spans="16:16">
      <c r="P1527" s="108"/>
    </row>
    <row r="1528" spans="16:16">
      <c r="P1528" s="108"/>
    </row>
    <row r="1529" spans="16:16">
      <c r="P1529" s="108"/>
    </row>
    <row r="1530" spans="16:16">
      <c r="P1530" s="108"/>
    </row>
    <row r="1531" spans="16:16">
      <c r="P1531" s="108"/>
    </row>
    <row r="1532" spans="16:16">
      <c r="P1532" s="108"/>
    </row>
    <row r="1533" spans="16:16">
      <c r="P1533" s="108"/>
    </row>
    <row r="1534" spans="16:16">
      <c r="P1534" s="108"/>
    </row>
    <row r="1535" spans="16:16">
      <c r="P1535" s="108"/>
    </row>
    <row r="1536" spans="16:16">
      <c r="P1536" s="108"/>
    </row>
    <row r="1537" spans="16:16">
      <c r="P1537" s="108"/>
    </row>
    <row r="1538" spans="16:16">
      <c r="P1538" s="108"/>
    </row>
    <row r="1539" spans="16:16">
      <c r="P1539" s="108"/>
    </row>
    <row r="1540" spans="16:16">
      <c r="P1540" s="108"/>
    </row>
    <row r="1541" spans="16:16">
      <c r="P1541" s="108"/>
    </row>
    <row r="1542" spans="16:16">
      <c r="P1542" s="108"/>
    </row>
    <row r="1543" spans="16:16">
      <c r="P1543" s="108"/>
    </row>
    <row r="1544" spans="16:16">
      <c r="P1544" s="108"/>
    </row>
    <row r="1545" spans="16:16">
      <c r="P1545" s="108"/>
    </row>
    <row r="1546" spans="16:16">
      <c r="P1546" s="108"/>
    </row>
    <row r="1547" spans="16:16">
      <c r="P1547" s="108"/>
    </row>
    <row r="1548" spans="16:16">
      <c r="P1548" s="108"/>
    </row>
    <row r="1549" spans="16:16">
      <c r="P1549" s="108"/>
    </row>
    <row r="1550" spans="16:16">
      <c r="P1550" s="108"/>
    </row>
    <row r="1551" spans="16:16">
      <c r="P1551" s="108"/>
    </row>
    <row r="1552" spans="16:16">
      <c r="P1552" s="108"/>
    </row>
    <row r="1553" spans="16:16">
      <c r="P1553" s="108"/>
    </row>
    <row r="1554" spans="16:16">
      <c r="P1554" s="108"/>
    </row>
    <row r="1555" spans="16:16">
      <c r="P1555" s="108"/>
    </row>
    <row r="1556" spans="16:16">
      <c r="P1556" s="108"/>
    </row>
    <row r="1557" spans="16:16">
      <c r="P1557" s="108"/>
    </row>
    <row r="1558" spans="16:16">
      <c r="P1558" s="108"/>
    </row>
    <row r="1559" spans="16:16">
      <c r="P1559" s="108"/>
    </row>
    <row r="1560" spans="16:16">
      <c r="P1560" s="108"/>
    </row>
    <row r="1561" spans="16:16">
      <c r="P1561" s="108"/>
    </row>
    <row r="1562" spans="16:16">
      <c r="P1562" s="108"/>
    </row>
    <row r="1563" spans="16:16">
      <c r="P1563" s="108"/>
    </row>
    <row r="1564" spans="16:16">
      <c r="P1564" s="108"/>
    </row>
    <row r="1565" spans="16:16">
      <c r="P1565" s="108"/>
    </row>
    <row r="1566" spans="16:16">
      <c r="P1566" s="108"/>
    </row>
    <row r="1567" spans="16:16">
      <c r="P1567" s="108"/>
    </row>
    <row r="1568" spans="16:16">
      <c r="P1568" s="108"/>
    </row>
    <row r="1569" spans="16:16">
      <c r="P1569" s="108"/>
    </row>
    <row r="1570" spans="16:16">
      <c r="P1570" s="108"/>
    </row>
    <row r="1571" spans="16:16">
      <c r="P1571" s="108"/>
    </row>
    <row r="1572" spans="16:16">
      <c r="P1572" s="108"/>
    </row>
    <row r="1573" spans="16:16">
      <c r="P1573" s="108"/>
    </row>
    <row r="1574" spans="16:16">
      <c r="P1574" s="108"/>
    </row>
    <row r="1575" spans="16:16">
      <c r="P1575" s="108"/>
    </row>
    <row r="1576" spans="16:16">
      <c r="P1576" s="108"/>
    </row>
    <row r="1577" spans="16:16">
      <c r="P1577" s="108"/>
    </row>
    <row r="1578" spans="16:16">
      <c r="P1578" s="108"/>
    </row>
    <row r="1579" spans="16:16">
      <c r="P1579" s="108"/>
    </row>
    <row r="1580" spans="16:16">
      <c r="P1580" s="108"/>
    </row>
    <row r="1581" spans="16:16">
      <c r="P1581" s="108"/>
    </row>
    <row r="1582" spans="16:16">
      <c r="P1582" s="108"/>
    </row>
    <row r="1583" spans="16:16">
      <c r="P1583" s="108"/>
    </row>
    <row r="1584" spans="16:16">
      <c r="P1584" s="108"/>
    </row>
    <row r="1585" spans="16:16">
      <c r="P1585" s="108"/>
    </row>
    <row r="1586" spans="16:16">
      <c r="P1586" s="108"/>
    </row>
    <row r="1587" spans="16:16">
      <c r="P1587" s="108"/>
    </row>
    <row r="1588" spans="16:16">
      <c r="P1588" s="108"/>
    </row>
    <row r="1589" spans="16:16">
      <c r="P1589" s="108"/>
    </row>
    <row r="1590" spans="16:16">
      <c r="P1590" s="108"/>
    </row>
    <row r="1591" spans="16:16">
      <c r="P1591" s="108"/>
    </row>
    <row r="1592" spans="16:16">
      <c r="P1592" s="108"/>
    </row>
    <row r="1593" spans="16:16">
      <c r="P1593" s="108"/>
    </row>
    <row r="1594" spans="16:16">
      <c r="P1594" s="108"/>
    </row>
    <row r="1595" spans="16:16">
      <c r="P1595" s="108"/>
    </row>
    <row r="1596" spans="16:16">
      <c r="P1596" s="108"/>
    </row>
    <row r="1597" spans="16:16">
      <c r="P1597" s="108"/>
    </row>
    <row r="1598" spans="16:16">
      <c r="P1598" s="108"/>
    </row>
    <row r="1599" spans="16:16">
      <c r="P1599" s="108"/>
    </row>
    <row r="1600" spans="16:16">
      <c r="P1600" s="108"/>
    </row>
    <row r="1601" spans="16:16">
      <c r="P1601" s="108"/>
    </row>
    <row r="1602" spans="16:16">
      <c r="P1602" s="108"/>
    </row>
    <row r="1603" spans="16:16">
      <c r="P1603" s="108"/>
    </row>
    <row r="1604" spans="16:16">
      <c r="P1604" s="108"/>
    </row>
    <row r="1605" spans="16:16">
      <c r="P1605" s="108"/>
    </row>
    <row r="1606" spans="16:16">
      <c r="P1606" s="108"/>
    </row>
    <row r="1607" spans="16:16">
      <c r="P1607" s="108"/>
    </row>
    <row r="1608" spans="16:16">
      <c r="P1608" s="108"/>
    </row>
    <row r="1609" spans="16:16">
      <c r="P1609" s="108"/>
    </row>
    <row r="1610" spans="16:16">
      <c r="P1610" s="108"/>
    </row>
    <row r="1611" spans="16:16">
      <c r="P1611" s="108"/>
    </row>
    <row r="1612" spans="16:16">
      <c r="P1612" s="108"/>
    </row>
    <row r="1613" spans="16:16">
      <c r="P1613" s="108"/>
    </row>
    <row r="1614" spans="16:16">
      <c r="P1614" s="108"/>
    </row>
    <row r="1615" spans="16:16">
      <c r="P1615" s="108"/>
    </row>
    <row r="1616" spans="16:16">
      <c r="P1616" s="108"/>
    </row>
    <row r="1617" spans="16:16">
      <c r="P1617" s="108"/>
    </row>
    <row r="1618" spans="16:16">
      <c r="P1618" s="108"/>
    </row>
    <row r="1619" spans="16:16">
      <c r="P1619" s="108"/>
    </row>
    <row r="1620" spans="16:16">
      <c r="P1620" s="108"/>
    </row>
    <row r="1621" spans="16:16">
      <c r="P1621" s="108"/>
    </row>
    <row r="1622" spans="16:16">
      <c r="P1622" s="108"/>
    </row>
    <row r="1623" spans="16:16">
      <c r="P1623" s="108"/>
    </row>
    <row r="1624" spans="16:16">
      <c r="P1624" s="108"/>
    </row>
    <row r="1625" spans="16:16">
      <c r="P1625" s="108"/>
    </row>
    <row r="1626" spans="16:16">
      <c r="P1626" s="108"/>
    </row>
    <row r="1627" spans="16:16">
      <c r="P1627" s="108"/>
    </row>
    <row r="1628" spans="16:16">
      <c r="P1628" s="108"/>
    </row>
    <row r="1629" spans="16:16">
      <c r="P1629" s="108"/>
    </row>
    <row r="1630" spans="16:16">
      <c r="P1630" s="108"/>
    </row>
    <row r="1631" spans="16:16">
      <c r="P1631" s="108"/>
    </row>
    <row r="1632" spans="16:16">
      <c r="P1632" s="108"/>
    </row>
    <row r="1633" spans="16:16">
      <c r="P1633" s="108"/>
    </row>
    <row r="1634" spans="16:16">
      <c r="P1634" s="108"/>
    </row>
    <row r="1635" spans="16:16">
      <c r="P1635" s="108"/>
    </row>
    <row r="1636" spans="16:16">
      <c r="P1636" s="108"/>
    </row>
    <row r="1637" spans="16:16">
      <c r="P1637" s="108"/>
    </row>
    <row r="1638" spans="16:16">
      <c r="P1638" s="108"/>
    </row>
    <row r="1639" spans="16:16">
      <c r="P1639" s="108"/>
    </row>
    <row r="1640" spans="16:16">
      <c r="P1640" s="108"/>
    </row>
    <row r="1641" spans="16:16">
      <c r="P1641" s="108"/>
    </row>
    <row r="1642" spans="16:16">
      <c r="P1642" s="108"/>
    </row>
    <row r="1643" spans="16:16">
      <c r="P1643" s="108"/>
    </row>
    <row r="1644" spans="16:16">
      <c r="P1644" s="108"/>
    </row>
    <row r="1645" spans="16:16">
      <c r="P1645" s="108"/>
    </row>
    <row r="1646" spans="16:16">
      <c r="P1646" s="108"/>
    </row>
    <row r="1647" spans="16:16">
      <c r="P1647" s="108"/>
    </row>
    <row r="1648" spans="16:16">
      <c r="P1648" s="108"/>
    </row>
    <row r="1649" spans="16:16">
      <c r="P1649" s="108"/>
    </row>
    <row r="1650" spans="16:16">
      <c r="P1650" s="108"/>
    </row>
    <row r="1651" spans="16:16">
      <c r="P1651" s="108"/>
    </row>
    <row r="1652" spans="16:16">
      <c r="P1652" s="108"/>
    </row>
    <row r="1653" spans="16:16">
      <c r="P1653" s="108"/>
    </row>
    <row r="1654" spans="16:16">
      <c r="P1654" s="108"/>
    </row>
    <row r="1655" spans="16:16">
      <c r="P1655" s="108"/>
    </row>
    <row r="1656" spans="16:16">
      <c r="P1656" s="108"/>
    </row>
    <row r="1657" spans="16:16">
      <c r="P1657" s="108"/>
    </row>
    <row r="1658" spans="16:16">
      <c r="P1658" s="108"/>
    </row>
    <row r="1659" spans="16:16">
      <c r="P1659" s="108"/>
    </row>
    <row r="1660" spans="16:16">
      <c r="P1660" s="108"/>
    </row>
    <row r="1661" spans="16:16">
      <c r="P1661" s="108"/>
    </row>
    <row r="1662" spans="16:16">
      <c r="P1662" s="108"/>
    </row>
    <row r="1663" spans="16:16">
      <c r="P1663" s="108"/>
    </row>
    <row r="1664" spans="16:16">
      <c r="P1664" s="108"/>
    </row>
    <row r="1665" spans="16:16">
      <c r="P1665" s="108"/>
    </row>
    <row r="1666" spans="16:16">
      <c r="P1666" s="108"/>
    </row>
    <row r="1667" spans="16:16">
      <c r="P1667" s="108"/>
    </row>
    <row r="1668" spans="16:16">
      <c r="P1668" s="108"/>
    </row>
    <row r="1669" spans="16:16">
      <c r="P1669" s="108"/>
    </row>
    <row r="1670" spans="16:16">
      <c r="P1670" s="108"/>
    </row>
    <row r="1671" spans="16:16">
      <c r="P1671" s="108"/>
    </row>
    <row r="1672" spans="16:16">
      <c r="P1672" s="108"/>
    </row>
    <row r="1673" spans="16:16">
      <c r="P1673" s="108"/>
    </row>
    <row r="1674" spans="16:16">
      <c r="P1674" s="108"/>
    </row>
    <row r="1675" spans="16:16">
      <c r="P1675" s="108"/>
    </row>
    <row r="1676" spans="16:16">
      <c r="P1676" s="108"/>
    </row>
    <row r="1677" spans="16:16">
      <c r="P1677" s="108"/>
    </row>
    <row r="1678" spans="16:16">
      <c r="P1678" s="108"/>
    </row>
    <row r="1679" spans="16:16">
      <c r="P1679" s="108"/>
    </row>
    <row r="1680" spans="16:16">
      <c r="P1680" s="108"/>
    </row>
    <row r="1681" spans="16:16">
      <c r="P1681" s="108"/>
    </row>
    <row r="1682" spans="16:16">
      <c r="P1682" s="108"/>
    </row>
    <row r="1683" spans="16:16">
      <c r="P1683" s="108"/>
    </row>
    <row r="1684" spans="16:16">
      <c r="P1684" s="108"/>
    </row>
    <row r="1685" spans="16:16">
      <c r="P1685" s="108"/>
    </row>
    <row r="1686" spans="16:16">
      <c r="P1686" s="108"/>
    </row>
    <row r="1687" spans="16:16">
      <c r="P1687" s="108"/>
    </row>
    <row r="1688" spans="16:16">
      <c r="P1688" s="108"/>
    </row>
    <row r="1689" spans="16:16">
      <c r="P1689" s="108"/>
    </row>
    <row r="1690" spans="16:16">
      <c r="P1690" s="108"/>
    </row>
    <row r="1691" spans="16:16">
      <c r="P1691" s="108"/>
    </row>
    <row r="1692" spans="16:16">
      <c r="P1692" s="108"/>
    </row>
    <row r="1693" spans="16:16">
      <c r="P1693" s="108"/>
    </row>
    <row r="1694" spans="16:16">
      <c r="P1694" s="108"/>
    </row>
    <row r="1695" spans="16:16">
      <c r="P1695" s="108"/>
    </row>
    <row r="1696" spans="16:16">
      <c r="P1696" s="108"/>
    </row>
    <row r="1697" spans="16:16">
      <c r="P1697" s="108"/>
    </row>
    <row r="1698" spans="16:16">
      <c r="P1698" s="108"/>
    </row>
    <row r="1699" spans="16:16">
      <c r="P1699" s="108"/>
    </row>
    <row r="1700" spans="16:16">
      <c r="P1700" s="108"/>
    </row>
    <row r="1701" spans="16:16">
      <c r="P1701" s="108"/>
    </row>
    <row r="1702" spans="16:16">
      <c r="P1702" s="108"/>
    </row>
    <row r="1703" spans="16:16">
      <c r="P1703" s="108"/>
    </row>
    <row r="1704" spans="16:16">
      <c r="P1704" s="108"/>
    </row>
    <row r="1705" spans="16:16">
      <c r="P1705" s="108"/>
    </row>
    <row r="1706" spans="16:16">
      <c r="P1706" s="108"/>
    </row>
    <row r="1707" spans="16:16">
      <c r="P1707" s="108"/>
    </row>
    <row r="1708" spans="16:16">
      <c r="P1708" s="108"/>
    </row>
    <row r="1709" spans="16:16">
      <c r="P1709" s="108"/>
    </row>
    <row r="1710" spans="16:16">
      <c r="P1710" s="108"/>
    </row>
    <row r="1711" spans="16:16">
      <c r="P1711" s="108"/>
    </row>
    <row r="1712" spans="16:16">
      <c r="P1712" s="108"/>
    </row>
    <row r="1713" spans="16:16">
      <c r="P1713" s="108"/>
    </row>
    <row r="1714" spans="16:16">
      <c r="P1714" s="108"/>
    </row>
    <row r="1715" spans="16:16">
      <c r="P1715" s="108"/>
    </row>
    <row r="1716" spans="16:16">
      <c r="P1716" s="108"/>
    </row>
    <row r="1717" spans="16:16">
      <c r="P1717" s="108"/>
    </row>
    <row r="1718" spans="16:16">
      <c r="P1718" s="108"/>
    </row>
    <row r="1719" spans="16:16">
      <c r="P1719" s="108"/>
    </row>
    <row r="1720" spans="16:16">
      <c r="P1720" s="108"/>
    </row>
    <row r="1721" spans="16:16">
      <c r="P1721" s="108"/>
    </row>
    <row r="1722" spans="16:16">
      <c r="P1722" s="108"/>
    </row>
    <row r="1723" spans="16:16">
      <c r="P1723" s="108"/>
    </row>
    <row r="1724" spans="16:16">
      <c r="P1724" s="108"/>
    </row>
    <row r="1725" spans="16:16">
      <c r="P1725" s="108"/>
    </row>
    <row r="1726" spans="16:16">
      <c r="P1726" s="108"/>
    </row>
    <row r="1727" spans="16:16">
      <c r="P1727" s="108"/>
    </row>
    <row r="1728" spans="16:16">
      <c r="P1728" s="108"/>
    </row>
    <row r="1729" spans="16:16">
      <c r="P1729" s="108"/>
    </row>
    <row r="1730" spans="16:16">
      <c r="P1730" s="108"/>
    </row>
    <row r="1731" spans="16:16">
      <c r="P1731" s="108"/>
    </row>
    <row r="1732" spans="16:16">
      <c r="P1732" s="108"/>
    </row>
    <row r="1733" spans="16:16">
      <c r="P1733" s="108"/>
    </row>
    <row r="1734" spans="16:16">
      <c r="P1734" s="108"/>
    </row>
    <row r="1735" spans="16:16">
      <c r="P1735" s="108"/>
    </row>
    <row r="1736" spans="16:16">
      <c r="P1736" s="108"/>
    </row>
    <row r="1737" spans="16:16">
      <c r="P1737" s="108"/>
    </row>
    <row r="1738" spans="16:16">
      <c r="P1738" s="108"/>
    </row>
    <row r="1739" spans="16:16">
      <c r="P1739" s="108"/>
    </row>
    <row r="1740" spans="16:16">
      <c r="P1740" s="108"/>
    </row>
    <row r="1741" spans="16:16">
      <c r="P1741" s="108"/>
    </row>
    <row r="1742" spans="16:16">
      <c r="P1742" s="108"/>
    </row>
    <row r="1743" spans="16:16">
      <c r="P1743" s="108"/>
    </row>
    <row r="1744" spans="16:16">
      <c r="P1744" s="108"/>
    </row>
    <row r="1745" spans="16:16">
      <c r="P1745" s="108"/>
    </row>
    <row r="1746" spans="16:16">
      <c r="P1746" s="108"/>
    </row>
    <row r="1747" spans="16:16">
      <c r="P1747" s="108"/>
    </row>
    <row r="1748" spans="16:16">
      <c r="P1748" s="108"/>
    </row>
    <row r="1749" spans="16:16">
      <c r="P1749" s="108"/>
    </row>
    <row r="1750" spans="16:16">
      <c r="P1750" s="108"/>
    </row>
    <row r="1751" spans="16:16">
      <c r="P1751" s="108"/>
    </row>
    <row r="1752" spans="16:16">
      <c r="P1752" s="108"/>
    </row>
    <row r="1753" spans="16:16">
      <c r="P1753" s="108"/>
    </row>
    <row r="1754" spans="16:16">
      <c r="P1754" s="108"/>
    </row>
    <row r="1755" spans="16:16">
      <c r="P1755" s="108"/>
    </row>
    <row r="1756" spans="16:16">
      <c r="P1756" s="108"/>
    </row>
    <row r="1757" spans="16:16">
      <c r="P1757" s="108"/>
    </row>
    <row r="1758" spans="16:16">
      <c r="P1758" s="108"/>
    </row>
    <row r="1759" spans="16:16">
      <c r="P1759" s="108"/>
    </row>
    <row r="1760" spans="16:16">
      <c r="P1760" s="108"/>
    </row>
    <row r="1761" spans="16:16">
      <c r="P1761" s="108"/>
    </row>
    <row r="1762" spans="16:16">
      <c r="P1762" s="108"/>
    </row>
    <row r="1763" spans="16:16">
      <c r="P1763" s="108"/>
    </row>
    <row r="1764" spans="16:16">
      <c r="P1764" s="108"/>
    </row>
    <row r="1765" spans="16:16">
      <c r="P1765" s="108"/>
    </row>
    <row r="1766" spans="16:16">
      <c r="P1766" s="108"/>
    </row>
    <row r="1767" spans="16:16">
      <c r="P1767" s="108"/>
    </row>
    <row r="1768" spans="16:16">
      <c r="P1768" s="108"/>
    </row>
    <row r="1769" spans="16:16">
      <c r="P1769" s="108"/>
    </row>
    <row r="1770" spans="16:16">
      <c r="P1770" s="108"/>
    </row>
    <row r="1771" spans="16:16">
      <c r="P1771" s="108"/>
    </row>
    <row r="1772" spans="16:16">
      <c r="P1772" s="108"/>
    </row>
    <row r="1773" spans="16:16">
      <c r="P1773" s="108"/>
    </row>
    <row r="1774" spans="16:16">
      <c r="P1774" s="108"/>
    </row>
    <row r="1775" spans="16:16">
      <c r="P1775" s="108"/>
    </row>
    <row r="1776" spans="16:16">
      <c r="P1776" s="108"/>
    </row>
    <row r="1777" spans="16:16">
      <c r="P1777" s="108"/>
    </row>
    <row r="1778" spans="16:16">
      <c r="P1778" s="108"/>
    </row>
    <row r="1779" spans="16:16">
      <c r="P1779" s="108"/>
    </row>
    <row r="1780" spans="16:16">
      <c r="P1780" s="108"/>
    </row>
    <row r="1781" spans="16:16">
      <c r="P1781" s="108"/>
    </row>
    <row r="1782" spans="16:16">
      <c r="P1782" s="108"/>
    </row>
    <row r="1783" spans="16:16">
      <c r="P1783" s="108"/>
    </row>
    <row r="1784" spans="16:16">
      <c r="P1784" s="108"/>
    </row>
    <row r="1785" spans="16:16">
      <c r="P1785" s="108"/>
    </row>
    <row r="1786" spans="16:16">
      <c r="P1786" s="108"/>
    </row>
    <row r="1787" spans="16:16">
      <c r="P1787" s="108"/>
    </row>
    <row r="1788" spans="16:16">
      <c r="P1788" s="108"/>
    </row>
    <row r="1789" spans="16:16">
      <c r="P1789" s="108"/>
    </row>
    <row r="1790" spans="16:16">
      <c r="P1790" s="108"/>
    </row>
    <row r="1791" spans="16:16">
      <c r="P1791" s="108"/>
    </row>
    <row r="1792" spans="16:16">
      <c r="P1792" s="108"/>
    </row>
    <row r="1793" spans="16:16">
      <c r="P1793" s="108"/>
    </row>
    <row r="1794" spans="16:16">
      <c r="P1794" s="108"/>
    </row>
    <row r="1795" spans="16:16">
      <c r="P1795" s="108"/>
    </row>
    <row r="1796" spans="16:16">
      <c r="P1796" s="108"/>
    </row>
    <row r="1797" spans="16:16">
      <c r="P1797" s="108"/>
    </row>
    <row r="1798" spans="16:16">
      <c r="P1798" s="108"/>
    </row>
    <row r="1799" spans="16:16">
      <c r="P1799" s="108"/>
    </row>
    <row r="1800" spans="16:16">
      <c r="P1800" s="108"/>
    </row>
    <row r="1801" spans="16:16">
      <c r="P1801" s="108"/>
    </row>
    <row r="1802" spans="16:16">
      <c r="P1802" s="108"/>
    </row>
    <row r="1803" spans="16:16">
      <c r="P1803" s="108"/>
    </row>
    <row r="1804" spans="16:16">
      <c r="P1804" s="108"/>
    </row>
    <row r="1805" spans="16:16">
      <c r="P1805" s="108"/>
    </row>
    <row r="1806" spans="16:16">
      <c r="P1806" s="108"/>
    </row>
    <row r="1807" spans="16:16">
      <c r="P1807" s="108"/>
    </row>
    <row r="1808" spans="16:16">
      <c r="P1808" s="108"/>
    </row>
    <row r="1809" spans="16:16">
      <c r="P1809" s="108"/>
    </row>
    <row r="1810" spans="16:16">
      <c r="P1810" s="108"/>
    </row>
    <row r="1811" spans="16:16">
      <c r="P1811" s="108"/>
    </row>
    <row r="1812" spans="16:16">
      <c r="P1812" s="108"/>
    </row>
    <row r="1813" spans="16:16">
      <c r="P1813" s="108"/>
    </row>
    <row r="1814" spans="16:16">
      <c r="P1814" s="108"/>
    </row>
    <row r="1815" spans="16:16">
      <c r="P1815" s="108"/>
    </row>
    <row r="1816" spans="16:16">
      <c r="P1816" s="108"/>
    </row>
    <row r="1817" spans="16:16">
      <c r="P1817" s="108"/>
    </row>
    <row r="1818" spans="16:16">
      <c r="P1818" s="108"/>
    </row>
    <row r="1819" spans="16:16">
      <c r="P1819" s="108"/>
    </row>
    <row r="1820" spans="16:16">
      <c r="P1820" s="108"/>
    </row>
    <row r="1821" spans="16:16">
      <c r="P1821" s="108"/>
    </row>
    <row r="1822" spans="16:16">
      <c r="P1822" s="108"/>
    </row>
    <row r="1823" spans="16:16">
      <c r="P1823" s="108"/>
    </row>
    <row r="1824" spans="16:16">
      <c r="P1824" s="108"/>
    </row>
    <row r="1825" spans="16:16">
      <c r="P1825" s="108"/>
    </row>
    <row r="1826" spans="16:16">
      <c r="P1826" s="108"/>
    </row>
    <row r="1827" spans="16:16">
      <c r="P1827" s="108"/>
    </row>
    <row r="1828" spans="16:16">
      <c r="P1828" s="108"/>
    </row>
    <row r="1829" spans="16:16">
      <c r="P1829" s="108"/>
    </row>
    <row r="1830" spans="16:16">
      <c r="P1830" s="108"/>
    </row>
    <row r="1831" spans="16:16">
      <c r="P1831" s="108"/>
    </row>
    <row r="1832" spans="16:16">
      <c r="P1832" s="108"/>
    </row>
    <row r="1833" spans="16:16">
      <c r="P1833" s="108"/>
    </row>
    <row r="1834" spans="16:16">
      <c r="P1834" s="108"/>
    </row>
    <row r="1835" spans="16:16">
      <c r="P1835" s="108"/>
    </row>
    <row r="1836" spans="16:16">
      <c r="P1836" s="108"/>
    </row>
    <row r="1837" spans="16:16">
      <c r="P1837" s="108"/>
    </row>
    <row r="1838" spans="16:16">
      <c r="P1838" s="108"/>
    </row>
    <row r="1839" spans="16:16">
      <c r="P1839" s="108"/>
    </row>
    <row r="1840" spans="16:16">
      <c r="P1840" s="108"/>
    </row>
    <row r="1841" spans="16:16">
      <c r="P1841" s="108"/>
    </row>
    <row r="1842" spans="16:16">
      <c r="P1842" s="108"/>
    </row>
    <row r="1843" spans="16:16">
      <c r="P1843" s="108"/>
    </row>
    <row r="1844" spans="16:16">
      <c r="P1844" s="108"/>
    </row>
    <row r="1845" spans="16:16">
      <c r="P1845" s="108"/>
    </row>
    <row r="1846" spans="16:16">
      <c r="P1846" s="108"/>
    </row>
    <row r="1847" spans="16:16">
      <c r="P1847" s="108"/>
    </row>
    <row r="1848" spans="16:16">
      <c r="P1848" s="108"/>
    </row>
    <row r="1849" spans="16:16">
      <c r="P1849" s="108"/>
    </row>
    <row r="1850" spans="16:16">
      <c r="P1850" s="108"/>
    </row>
    <row r="1851" spans="16:16">
      <c r="P1851" s="108"/>
    </row>
    <row r="1852" spans="16:16">
      <c r="P1852" s="108"/>
    </row>
    <row r="1853" spans="16:16">
      <c r="P1853" s="108"/>
    </row>
    <row r="1854" spans="16:16">
      <c r="P1854" s="108"/>
    </row>
    <row r="1855" spans="16:16">
      <c r="P1855" s="108"/>
    </row>
    <row r="1856" spans="16:16">
      <c r="P1856" s="108"/>
    </row>
    <row r="1857" spans="16:16">
      <c r="P1857" s="108"/>
    </row>
    <row r="1858" spans="16:16">
      <c r="P1858" s="108"/>
    </row>
    <row r="1859" spans="16:16">
      <c r="P1859" s="108"/>
    </row>
    <row r="1860" spans="16:16">
      <c r="P1860" s="108"/>
    </row>
    <row r="1861" spans="16:16">
      <c r="P1861" s="108"/>
    </row>
    <row r="1862" spans="16:16">
      <c r="P1862" s="108"/>
    </row>
    <row r="1863" spans="16:16">
      <c r="P1863" s="108"/>
    </row>
    <row r="1864" spans="16:16">
      <c r="P1864" s="108"/>
    </row>
    <row r="1865" spans="16:16">
      <c r="P1865" s="108"/>
    </row>
    <row r="1866" spans="16:16">
      <c r="P1866" s="108"/>
    </row>
    <row r="1867" spans="16:16">
      <c r="P1867" s="108"/>
    </row>
    <row r="1868" spans="16:16">
      <c r="P1868" s="108"/>
    </row>
    <row r="1869" spans="16:16">
      <c r="P1869" s="108"/>
    </row>
    <row r="1870" spans="16:16">
      <c r="P1870" s="108"/>
    </row>
    <row r="1871" spans="16:16">
      <c r="P1871" s="108"/>
    </row>
    <row r="1872" spans="16:16">
      <c r="P1872" s="108"/>
    </row>
    <row r="1873" spans="16:16">
      <c r="P1873" s="108"/>
    </row>
    <row r="1874" spans="16:16">
      <c r="P1874" s="108"/>
    </row>
    <row r="1875" spans="16:16">
      <c r="P1875" s="108"/>
    </row>
    <row r="1876" spans="16:16">
      <c r="P1876" s="108"/>
    </row>
    <row r="1877" spans="16:16">
      <c r="P1877" s="108"/>
    </row>
    <row r="1878" spans="16:16">
      <c r="P1878" s="108"/>
    </row>
    <row r="1879" spans="16:16">
      <c r="P1879" s="108"/>
    </row>
    <row r="1880" spans="16:16">
      <c r="P1880" s="108"/>
    </row>
    <row r="1881" spans="16:16">
      <c r="P1881" s="108"/>
    </row>
    <row r="1882" spans="16:16">
      <c r="P1882" s="108"/>
    </row>
    <row r="1883" spans="16:16">
      <c r="P1883" s="108"/>
    </row>
    <row r="1884" spans="16:16">
      <c r="P1884" s="108"/>
    </row>
    <row r="1885" spans="16:16">
      <c r="P1885" s="108"/>
    </row>
    <row r="1886" spans="16:16">
      <c r="P1886" s="108"/>
    </row>
    <row r="1887" spans="16:16">
      <c r="P1887" s="108"/>
    </row>
    <row r="1888" spans="16:16">
      <c r="P1888" s="108"/>
    </row>
    <row r="1889" spans="16:16">
      <c r="P1889" s="108"/>
    </row>
    <row r="1890" spans="16:16">
      <c r="P1890" s="108"/>
    </row>
    <row r="1891" spans="16:16">
      <c r="P1891" s="108"/>
    </row>
    <row r="1892" spans="16:16">
      <c r="P1892" s="108"/>
    </row>
    <row r="1893" spans="16:16">
      <c r="P1893" s="108"/>
    </row>
    <row r="1894" spans="16:16">
      <c r="P1894" s="108"/>
    </row>
    <row r="1895" spans="16:16">
      <c r="P1895" s="108"/>
    </row>
    <row r="1896" spans="16:16">
      <c r="P1896" s="108"/>
    </row>
    <row r="1897" spans="16:16">
      <c r="P1897" s="108"/>
    </row>
    <row r="1898" spans="16:16">
      <c r="P1898" s="108"/>
    </row>
    <row r="1899" spans="16:16">
      <c r="P1899" s="108"/>
    </row>
    <row r="1900" spans="16:16">
      <c r="P1900" s="108"/>
    </row>
    <row r="1901" spans="16:16">
      <c r="P1901" s="108"/>
    </row>
    <row r="1902" spans="16:16">
      <c r="P1902" s="108"/>
    </row>
    <row r="1903" spans="16:16">
      <c r="P1903" s="108"/>
    </row>
    <row r="1904" spans="16:16">
      <c r="P1904" s="108"/>
    </row>
    <row r="1905" spans="16:16">
      <c r="P1905" s="108"/>
    </row>
    <row r="1906" spans="16:16">
      <c r="P1906" s="108"/>
    </row>
    <row r="1907" spans="16:16">
      <c r="P1907" s="108"/>
    </row>
    <row r="1908" spans="16:16">
      <c r="P1908" s="108"/>
    </row>
    <row r="1909" spans="16:16">
      <c r="P1909" s="108"/>
    </row>
    <row r="1910" spans="16:16">
      <c r="P1910" s="108"/>
    </row>
    <row r="1911" spans="16:16">
      <c r="P1911" s="108"/>
    </row>
    <row r="1912" spans="16:16">
      <c r="P1912" s="108"/>
    </row>
    <row r="1913" spans="16:16">
      <c r="P1913" s="108"/>
    </row>
    <row r="1914" spans="16:16">
      <c r="P1914" s="108"/>
    </row>
    <row r="1915" spans="16:16">
      <c r="P1915" s="108"/>
    </row>
    <row r="1916" spans="16:16">
      <c r="P1916" s="108"/>
    </row>
    <row r="1917" spans="16:16">
      <c r="P1917" s="108"/>
    </row>
    <row r="1918" spans="16:16">
      <c r="P1918" s="108"/>
    </row>
    <row r="1919" spans="16:16">
      <c r="P1919" s="108"/>
    </row>
    <row r="1920" spans="16:16">
      <c r="P1920" s="108"/>
    </row>
    <row r="1921" spans="16:16">
      <c r="P1921" s="108"/>
    </row>
    <row r="1922" spans="16:16">
      <c r="P1922" s="108"/>
    </row>
    <row r="1923" spans="16:16">
      <c r="P1923" s="108"/>
    </row>
    <row r="1924" spans="16:16">
      <c r="P1924" s="108"/>
    </row>
    <row r="1925" spans="16:16">
      <c r="P1925" s="108"/>
    </row>
    <row r="1926" spans="16:16">
      <c r="P1926" s="108"/>
    </row>
    <row r="1927" spans="16:16">
      <c r="P1927" s="108"/>
    </row>
    <row r="1928" spans="16:16">
      <c r="P1928" s="108"/>
    </row>
    <row r="1929" spans="16:16">
      <c r="P1929" s="108"/>
    </row>
    <row r="1930" spans="16:16">
      <c r="P1930" s="108"/>
    </row>
    <row r="1931" spans="16:16">
      <c r="P1931" s="108"/>
    </row>
    <row r="1932" spans="16:16">
      <c r="P1932" s="108"/>
    </row>
    <row r="1933" spans="16:16">
      <c r="P1933" s="108"/>
    </row>
    <row r="1934" spans="16:16">
      <c r="P1934" s="108"/>
    </row>
    <row r="1935" spans="16:16">
      <c r="P1935" s="108"/>
    </row>
    <row r="1936" spans="16:16">
      <c r="P1936" s="108"/>
    </row>
    <row r="1937" spans="16:16">
      <c r="P1937" s="108"/>
    </row>
    <row r="1938" spans="16:16">
      <c r="P1938" s="108"/>
    </row>
    <row r="1939" spans="16:16">
      <c r="P1939" s="108"/>
    </row>
    <row r="1940" spans="16:16">
      <c r="P1940" s="108"/>
    </row>
    <row r="1941" spans="16:16">
      <c r="P1941" s="108"/>
    </row>
    <row r="1942" spans="16:16">
      <c r="P1942" s="108"/>
    </row>
    <row r="1943" spans="16:16">
      <c r="P1943" s="108"/>
    </row>
    <row r="1944" spans="16:16">
      <c r="P1944" s="108"/>
    </row>
    <row r="1945" spans="16:16">
      <c r="P1945" s="108"/>
    </row>
    <row r="1946" spans="16:16">
      <c r="P1946" s="108"/>
    </row>
    <row r="1947" spans="16:16">
      <c r="P1947" s="108"/>
    </row>
    <row r="1948" spans="16:16">
      <c r="P1948" s="108"/>
    </row>
    <row r="1949" spans="16:16">
      <c r="P1949" s="108"/>
    </row>
    <row r="1950" spans="16:16">
      <c r="P1950" s="108"/>
    </row>
    <row r="1951" spans="16:16">
      <c r="P1951" s="108"/>
    </row>
    <row r="1952" spans="16:16">
      <c r="P1952" s="108"/>
    </row>
    <row r="1953" spans="16:16">
      <c r="P1953" s="108"/>
    </row>
    <row r="1954" spans="16:16">
      <c r="P1954" s="108"/>
    </row>
    <row r="1955" spans="16:16">
      <c r="P1955" s="108"/>
    </row>
    <row r="1956" spans="16:16">
      <c r="P1956" s="108"/>
    </row>
    <row r="1957" spans="16:16">
      <c r="P1957" s="108"/>
    </row>
    <row r="1958" spans="16:16">
      <c r="P1958" s="108"/>
    </row>
    <row r="1959" spans="16:16">
      <c r="P1959" s="108"/>
    </row>
    <row r="1960" spans="16:16">
      <c r="P1960" s="108"/>
    </row>
    <row r="1961" spans="16:16">
      <c r="P1961" s="108"/>
    </row>
    <row r="1962" spans="16:16">
      <c r="P1962" s="108"/>
    </row>
    <row r="1963" spans="16:16">
      <c r="P1963" s="108"/>
    </row>
    <row r="1964" spans="16:16">
      <c r="P1964" s="108"/>
    </row>
    <row r="1965" spans="16:16">
      <c r="P1965" s="108"/>
    </row>
    <row r="1966" spans="16:16">
      <c r="P1966" s="108"/>
    </row>
    <row r="1967" spans="16:16">
      <c r="P1967" s="108"/>
    </row>
    <row r="1968" spans="16:16">
      <c r="P1968" s="108"/>
    </row>
    <row r="1969" spans="16:16">
      <c r="P1969" s="108"/>
    </row>
    <row r="1970" spans="16:16">
      <c r="P1970" s="108"/>
    </row>
    <row r="1971" spans="16:16">
      <c r="P1971" s="108"/>
    </row>
    <row r="1972" spans="16:16">
      <c r="P1972" s="108"/>
    </row>
    <row r="1973" spans="16:16">
      <c r="P1973" s="108"/>
    </row>
    <row r="1974" spans="16:16">
      <c r="P1974" s="108"/>
    </row>
    <row r="1975" spans="16:16">
      <c r="P1975" s="108"/>
    </row>
    <row r="1976" spans="16:16">
      <c r="P1976" s="108"/>
    </row>
    <row r="1977" spans="16:16">
      <c r="P1977" s="108"/>
    </row>
    <row r="1978" spans="16:16">
      <c r="P1978" s="108"/>
    </row>
    <row r="1979" spans="16:16">
      <c r="P1979" s="108"/>
    </row>
    <row r="1980" spans="16:16">
      <c r="P1980" s="108"/>
    </row>
    <row r="1981" spans="16:16">
      <c r="P1981" s="108"/>
    </row>
    <row r="1982" spans="16:16">
      <c r="P1982" s="108"/>
    </row>
    <row r="1983" spans="16:16">
      <c r="P1983" s="108"/>
    </row>
    <row r="1984" spans="16:16">
      <c r="P1984" s="108"/>
    </row>
    <row r="1985" spans="16:16">
      <c r="P1985" s="108"/>
    </row>
    <row r="1986" spans="16:16">
      <c r="P1986" s="108"/>
    </row>
    <row r="1987" spans="16:16">
      <c r="P1987" s="108"/>
    </row>
    <row r="1988" spans="16:16">
      <c r="P1988" s="108"/>
    </row>
    <row r="1989" spans="16:16">
      <c r="P1989" s="108"/>
    </row>
    <row r="1990" spans="16:16">
      <c r="P1990" s="108"/>
    </row>
    <row r="1991" spans="16:16">
      <c r="P1991" s="108"/>
    </row>
    <row r="1992" spans="16:16">
      <c r="P1992" s="108"/>
    </row>
    <row r="1993" spans="16:16">
      <c r="P1993" s="108"/>
    </row>
    <row r="1994" spans="16:16">
      <c r="P1994" s="108"/>
    </row>
    <row r="1995" spans="16:16">
      <c r="P1995" s="108"/>
    </row>
    <row r="1996" spans="16:16">
      <c r="P1996" s="108"/>
    </row>
    <row r="1997" spans="16:16">
      <c r="P1997" s="108"/>
    </row>
    <row r="1998" spans="16:16">
      <c r="P1998" s="108"/>
    </row>
    <row r="1999" spans="16:16">
      <c r="P1999" s="108"/>
    </row>
    <row r="2000" spans="16:16">
      <c r="P2000" s="108"/>
    </row>
    <row r="2001" spans="16:16">
      <c r="P2001" s="108"/>
    </row>
    <row r="2002" spans="16:16">
      <c r="P2002" s="108"/>
    </row>
    <row r="2003" spans="16:16">
      <c r="P2003" s="108"/>
    </row>
    <row r="2004" spans="16:16">
      <c r="P2004" s="108"/>
    </row>
    <row r="2005" spans="16:16">
      <c r="P2005" s="108"/>
    </row>
    <row r="2006" spans="16:16">
      <c r="P2006" s="108"/>
    </row>
    <row r="2007" spans="16:16">
      <c r="P2007" s="108"/>
    </row>
    <row r="2008" spans="16:16">
      <c r="P2008" s="108"/>
    </row>
    <row r="2009" spans="16:16">
      <c r="P2009" s="108"/>
    </row>
    <row r="2010" spans="16:16">
      <c r="P2010" s="108"/>
    </row>
    <row r="2011" spans="16:16">
      <c r="P2011" s="108"/>
    </row>
    <row r="2012" spans="16:16">
      <c r="P2012" s="108"/>
    </row>
    <row r="2013" spans="16:16">
      <c r="P2013" s="108"/>
    </row>
    <row r="2014" spans="16:16">
      <c r="P2014" s="108"/>
    </row>
    <row r="2015" spans="16:16">
      <c r="P2015" s="108"/>
    </row>
    <row r="2016" spans="16:16">
      <c r="P2016" s="108"/>
    </row>
    <row r="2017" spans="16:16">
      <c r="P2017" s="108"/>
    </row>
    <row r="2018" spans="16:16">
      <c r="P2018" s="108"/>
    </row>
    <row r="2019" spans="16:16">
      <c r="P2019" s="108"/>
    </row>
    <row r="2020" spans="16:16">
      <c r="P2020" s="108"/>
    </row>
    <row r="2021" spans="16:16">
      <c r="P2021" s="108"/>
    </row>
    <row r="2022" spans="16:16">
      <c r="P2022" s="108"/>
    </row>
    <row r="2023" spans="16:16">
      <c r="P2023" s="108"/>
    </row>
    <row r="2024" spans="16:16">
      <c r="P2024" s="108"/>
    </row>
    <row r="2025" spans="16:16">
      <c r="P2025" s="108"/>
    </row>
    <row r="2026" spans="16:16">
      <c r="P2026" s="108"/>
    </row>
    <row r="2027" spans="16:16">
      <c r="P2027" s="108"/>
    </row>
    <row r="2028" spans="16:16">
      <c r="P2028" s="108"/>
    </row>
    <row r="2029" spans="16:16">
      <c r="P2029" s="108"/>
    </row>
    <row r="2030" spans="16:16">
      <c r="P2030" s="108"/>
    </row>
    <row r="2031" spans="16:16">
      <c r="P2031" s="108"/>
    </row>
    <row r="2032" spans="16:16">
      <c r="P2032" s="108"/>
    </row>
    <row r="2033" spans="16:16">
      <c r="P2033" s="108"/>
    </row>
    <row r="2034" spans="16:16">
      <c r="P2034" s="108"/>
    </row>
    <row r="2035" spans="16:16">
      <c r="P2035" s="108"/>
    </row>
    <row r="2036" spans="16:16">
      <c r="P2036" s="108"/>
    </row>
    <row r="2037" spans="16:16">
      <c r="P2037" s="108"/>
    </row>
    <row r="2038" spans="16:16">
      <c r="P2038" s="108"/>
    </row>
    <row r="2039" spans="16:16">
      <c r="P2039" s="108"/>
    </row>
    <row r="2040" spans="16:16">
      <c r="P2040" s="108"/>
    </row>
    <row r="2041" spans="16:16">
      <c r="P2041" s="108"/>
    </row>
    <row r="2042" spans="16:16">
      <c r="P2042" s="108"/>
    </row>
    <row r="2043" spans="16:16">
      <c r="P2043" s="108"/>
    </row>
    <row r="2044" spans="16:16">
      <c r="P2044" s="108"/>
    </row>
    <row r="2045" spans="16:16">
      <c r="P2045" s="108"/>
    </row>
    <row r="2046" spans="16:16">
      <c r="P2046" s="108"/>
    </row>
    <row r="2047" spans="16:16">
      <c r="P2047" s="108"/>
    </row>
    <row r="2048" spans="16:16">
      <c r="P2048" s="108"/>
    </row>
    <row r="2049" spans="16:16">
      <c r="P2049" s="108"/>
    </row>
    <row r="2050" spans="16:16">
      <c r="P2050" s="108"/>
    </row>
    <row r="2051" spans="16:16">
      <c r="P2051" s="108"/>
    </row>
    <row r="2052" spans="16:16">
      <c r="P2052" s="108"/>
    </row>
    <row r="2053" spans="16:16">
      <c r="P2053" s="108"/>
    </row>
    <row r="2054" spans="16:16">
      <c r="P2054" s="108"/>
    </row>
    <row r="2055" spans="16:16">
      <c r="P2055" s="108"/>
    </row>
    <row r="2056" spans="16:16">
      <c r="P2056" s="108"/>
    </row>
    <row r="2057" spans="16:16">
      <c r="P2057" s="108"/>
    </row>
    <row r="2058" spans="16:16">
      <c r="P2058" s="108"/>
    </row>
    <row r="2059" spans="16:16">
      <c r="P2059" s="108"/>
    </row>
    <row r="2060" spans="16:16">
      <c r="P2060" s="108"/>
    </row>
    <row r="2061" spans="16:16">
      <c r="P2061" s="108"/>
    </row>
    <row r="2062" spans="16:16">
      <c r="P2062" s="108"/>
    </row>
    <row r="2063" spans="16:16">
      <c r="P2063" s="108"/>
    </row>
    <row r="2064" spans="16:16">
      <c r="P2064" s="108"/>
    </row>
    <row r="2065" spans="16:16">
      <c r="P2065" s="108"/>
    </row>
    <row r="2066" spans="16:16">
      <c r="P2066" s="108"/>
    </row>
    <row r="2067" spans="16:16">
      <c r="P2067" s="108"/>
    </row>
    <row r="2068" spans="16:16">
      <c r="P2068" s="108"/>
    </row>
    <row r="2069" spans="16:16">
      <c r="P2069" s="108"/>
    </row>
    <row r="2070" spans="16:16">
      <c r="P2070" s="108"/>
    </row>
    <row r="2071" spans="16:16">
      <c r="P2071" s="108"/>
    </row>
    <row r="2072" spans="16:16">
      <c r="P2072" s="108"/>
    </row>
    <row r="2073" spans="16:16">
      <c r="P2073" s="108"/>
    </row>
    <row r="2074" spans="16:16">
      <c r="P2074" s="108"/>
    </row>
    <row r="2075" spans="16:16">
      <c r="P2075" s="108"/>
    </row>
    <row r="2076" spans="16:16">
      <c r="P2076" s="108"/>
    </row>
    <row r="2077" spans="16:16">
      <c r="P2077" s="108"/>
    </row>
    <row r="2078" spans="16:16">
      <c r="P2078" s="108"/>
    </row>
    <row r="2079" spans="16:16">
      <c r="P2079" s="108"/>
    </row>
    <row r="2080" spans="16:16">
      <c r="P2080" s="108"/>
    </row>
    <row r="2081" spans="16:16">
      <c r="P2081" s="108"/>
    </row>
    <row r="2082" spans="16:16">
      <c r="P2082" s="108"/>
    </row>
    <row r="2083" spans="16:16">
      <c r="P2083" s="108"/>
    </row>
    <row r="2084" spans="16:16">
      <c r="P2084" s="108"/>
    </row>
    <row r="2085" spans="16:16">
      <c r="P2085" s="108"/>
    </row>
    <row r="2086" spans="16:16">
      <c r="P2086" s="108"/>
    </row>
    <row r="2087" spans="16:16">
      <c r="P2087" s="108"/>
    </row>
    <row r="2088" spans="16:16">
      <c r="P2088" s="108"/>
    </row>
    <row r="2089" spans="16:16">
      <c r="P2089" s="108"/>
    </row>
    <row r="2090" spans="16:16">
      <c r="P2090" s="108"/>
    </row>
    <row r="2091" spans="16:16">
      <c r="P2091" s="108"/>
    </row>
    <row r="2092" spans="16:16">
      <c r="P2092" s="108"/>
    </row>
    <row r="2093" spans="16:16">
      <c r="P2093" s="108"/>
    </row>
    <row r="2094" spans="16:16">
      <c r="P2094" s="108"/>
    </row>
    <row r="2095" spans="16:16">
      <c r="P2095" s="108"/>
    </row>
    <row r="2096" spans="16:16">
      <c r="P2096" s="108"/>
    </row>
    <row r="2097" spans="16:16">
      <c r="P2097" s="108"/>
    </row>
    <row r="2098" spans="16:16">
      <c r="P2098" s="108"/>
    </row>
    <row r="2099" spans="16:16">
      <c r="P2099" s="108"/>
    </row>
    <row r="2100" spans="16:16">
      <c r="P2100" s="108"/>
    </row>
    <row r="2101" spans="16:16">
      <c r="P2101" s="108"/>
    </row>
    <row r="2102" spans="16:16">
      <c r="P2102" s="108"/>
    </row>
    <row r="2103" spans="16:16">
      <c r="P2103" s="108"/>
    </row>
    <row r="2104" spans="16:16">
      <c r="P2104" s="108"/>
    </row>
    <row r="2105" spans="16:16">
      <c r="P2105" s="108"/>
    </row>
    <row r="2106" spans="16:16">
      <c r="P2106" s="108"/>
    </row>
    <row r="2107" spans="16:16">
      <c r="P2107" s="108"/>
    </row>
    <row r="2108" spans="16:16">
      <c r="P2108" s="108"/>
    </row>
    <row r="2109" spans="16:16">
      <c r="P2109" s="108"/>
    </row>
    <row r="2110" spans="16:16">
      <c r="P2110" s="108"/>
    </row>
    <row r="2111" spans="16:16">
      <c r="P2111" s="108"/>
    </row>
    <row r="2112" spans="16:16">
      <c r="P2112" s="108"/>
    </row>
    <row r="2113" spans="16:16">
      <c r="P2113" s="108"/>
    </row>
    <row r="2114" spans="16:16">
      <c r="P2114" s="108"/>
    </row>
    <row r="2115" spans="16:16">
      <c r="P2115" s="108"/>
    </row>
    <row r="2116" spans="16:16">
      <c r="P2116" s="108"/>
    </row>
    <row r="2117" spans="16:16">
      <c r="P2117" s="108"/>
    </row>
    <row r="2118" spans="16:16">
      <c r="P2118" s="108"/>
    </row>
    <row r="2119" spans="16:16">
      <c r="P2119" s="108"/>
    </row>
    <row r="2120" spans="16:16">
      <c r="P2120" s="108"/>
    </row>
    <row r="2121" spans="16:16">
      <c r="P2121" s="108"/>
    </row>
    <row r="2122" spans="16:16">
      <c r="P2122" s="108"/>
    </row>
    <row r="2123" spans="16:16">
      <c r="P2123" s="108"/>
    </row>
    <row r="2124" spans="16:16">
      <c r="P2124" s="108"/>
    </row>
    <row r="2125" spans="16:16">
      <c r="P2125" s="108"/>
    </row>
    <row r="2126" spans="16:16">
      <c r="P2126" s="108"/>
    </row>
    <row r="2127" spans="16:16">
      <c r="P2127" s="108"/>
    </row>
    <row r="2128" spans="16:16">
      <c r="P2128" s="108"/>
    </row>
    <row r="2129" spans="16:16">
      <c r="P2129" s="108"/>
    </row>
    <row r="2130" spans="16:16">
      <c r="P2130" s="108"/>
    </row>
    <row r="2131" spans="16:16">
      <c r="P2131" s="108"/>
    </row>
    <row r="2132" spans="16:16">
      <c r="P2132" s="108"/>
    </row>
    <row r="2133" spans="16:16">
      <c r="P2133" s="108"/>
    </row>
    <row r="2134" spans="16:16">
      <c r="P2134" s="108"/>
    </row>
    <row r="2135" spans="16:16">
      <c r="P2135" s="108"/>
    </row>
    <row r="2136" spans="16:16">
      <c r="P2136" s="108"/>
    </row>
    <row r="2137" spans="16:16">
      <c r="P2137" s="108"/>
    </row>
    <row r="2138" spans="16:16">
      <c r="P2138" s="108"/>
    </row>
    <row r="2139" spans="16:16">
      <c r="P2139" s="108"/>
    </row>
    <row r="2140" spans="16:16">
      <c r="P2140" s="108"/>
    </row>
    <row r="2141" spans="16:16">
      <c r="P2141" s="108"/>
    </row>
    <row r="2142" spans="16:16">
      <c r="P2142" s="108"/>
    </row>
    <row r="2143" spans="16:16">
      <c r="P2143" s="108"/>
    </row>
    <row r="2144" spans="16:16">
      <c r="P2144" s="108"/>
    </row>
    <row r="2145" spans="16:16">
      <c r="P2145" s="108"/>
    </row>
    <row r="2146" spans="16:16">
      <c r="P2146" s="108"/>
    </row>
    <row r="2147" spans="16:16">
      <c r="P2147" s="108"/>
    </row>
    <row r="2148" spans="16:16">
      <c r="P2148" s="108"/>
    </row>
    <row r="2149" spans="16:16">
      <c r="P2149" s="108"/>
    </row>
    <row r="2150" spans="16:16">
      <c r="P2150" s="108"/>
    </row>
    <row r="2151" spans="16:16">
      <c r="P2151" s="108"/>
    </row>
    <row r="2152" spans="16:16">
      <c r="P2152" s="108"/>
    </row>
    <row r="2153" spans="16:16">
      <c r="P2153" s="108"/>
    </row>
    <row r="2154" spans="16:16">
      <c r="P2154" s="108"/>
    </row>
    <row r="2155" spans="16:16">
      <c r="P2155" s="108"/>
    </row>
    <row r="2156" spans="16:16">
      <c r="P2156" s="108"/>
    </row>
    <row r="2157" spans="16:16">
      <c r="P2157" s="108"/>
    </row>
    <row r="2158" spans="16:16">
      <c r="P2158" s="108"/>
    </row>
    <row r="2159" spans="16:16">
      <c r="P2159" s="108"/>
    </row>
    <row r="2160" spans="16:16">
      <c r="P2160" s="108"/>
    </row>
    <row r="2161" spans="16:16">
      <c r="P2161" s="108"/>
    </row>
    <row r="2162" spans="16:16">
      <c r="P2162" s="108"/>
    </row>
    <row r="2163" spans="16:16">
      <c r="P2163" s="108"/>
    </row>
    <row r="2164" spans="16:16">
      <c r="P2164" s="108"/>
    </row>
    <row r="2165" spans="16:16">
      <c r="P2165" s="108"/>
    </row>
    <row r="2166" spans="16:16">
      <c r="P2166" s="108"/>
    </row>
    <row r="2167" spans="16:16">
      <c r="P2167" s="108"/>
    </row>
    <row r="2168" spans="16:16">
      <c r="P2168" s="108"/>
    </row>
    <row r="2169" spans="16:16">
      <c r="P2169" s="108"/>
    </row>
    <row r="2170" spans="16:16">
      <c r="P2170" s="108"/>
    </row>
    <row r="2171" spans="16:16">
      <c r="P2171" s="108"/>
    </row>
    <row r="2172" spans="16:16">
      <c r="P2172" s="108"/>
    </row>
    <row r="2173" spans="16:16">
      <c r="P2173" s="108"/>
    </row>
    <row r="2174" spans="16:16">
      <c r="P2174" s="108"/>
    </row>
    <row r="2175" spans="16:16">
      <c r="P2175" s="108"/>
    </row>
    <row r="2176" spans="16:16">
      <c r="P2176" s="108"/>
    </row>
    <row r="2177" spans="16:16">
      <c r="P2177" s="108"/>
    </row>
    <row r="2178" spans="16:16">
      <c r="P2178" s="108"/>
    </row>
    <row r="2179" spans="16:16">
      <c r="P2179" s="108"/>
    </row>
    <row r="2180" spans="16:16">
      <c r="P2180" s="108"/>
    </row>
    <row r="2181" spans="16:16">
      <c r="P2181" s="108"/>
    </row>
    <row r="2182" spans="16:16">
      <c r="P2182" s="108"/>
    </row>
    <row r="2183" spans="16:16">
      <c r="P2183" s="108"/>
    </row>
    <row r="2184" spans="16:16">
      <c r="P2184" s="108"/>
    </row>
    <row r="2185" spans="16:16">
      <c r="P2185" s="108"/>
    </row>
    <row r="2186" spans="16:16">
      <c r="P2186" s="108"/>
    </row>
    <row r="2187" spans="16:16">
      <c r="P2187" s="108"/>
    </row>
    <row r="2188" spans="16:16">
      <c r="P2188" s="108"/>
    </row>
    <row r="2189" spans="16:16">
      <c r="P2189" s="108"/>
    </row>
    <row r="2190" spans="16:16">
      <c r="P2190" s="108"/>
    </row>
    <row r="2191" spans="16:16">
      <c r="P2191" s="108"/>
    </row>
    <row r="2192" spans="16:16">
      <c r="P2192" s="108"/>
    </row>
    <row r="2193" spans="16:16">
      <c r="P2193" s="108"/>
    </row>
    <row r="2194" spans="16:16">
      <c r="P2194" s="108"/>
    </row>
    <row r="2195" spans="16:16">
      <c r="P2195" s="108"/>
    </row>
    <row r="2196" spans="16:16">
      <c r="P2196" s="108"/>
    </row>
    <row r="2197" spans="16:16">
      <c r="P2197" s="108"/>
    </row>
    <row r="2198" spans="16:16">
      <c r="P2198" s="108"/>
    </row>
    <row r="2199" spans="16:16">
      <c r="P2199" s="108"/>
    </row>
    <row r="2200" spans="16:16">
      <c r="P2200" s="108"/>
    </row>
    <row r="2201" spans="16:16">
      <c r="P2201" s="108"/>
    </row>
    <row r="2202" spans="16:16">
      <c r="P2202" s="108"/>
    </row>
    <row r="2203" spans="16:16">
      <c r="P2203" s="108"/>
    </row>
    <row r="2204" spans="16:16">
      <c r="P2204" s="108"/>
    </row>
    <row r="2205" spans="16:16">
      <c r="P2205" s="108"/>
    </row>
    <row r="2206" spans="16:16">
      <c r="P2206" s="108"/>
    </row>
    <row r="2207" spans="16:16">
      <c r="P2207" s="108"/>
    </row>
    <row r="2208" spans="16:16">
      <c r="P2208" s="108"/>
    </row>
    <row r="2209" spans="16:16">
      <c r="P2209" s="108"/>
    </row>
    <row r="2210" spans="16:16">
      <c r="P2210" s="108"/>
    </row>
    <row r="2211" spans="16:16">
      <c r="P2211" s="108"/>
    </row>
    <row r="2212" spans="16:16">
      <c r="P2212" s="108"/>
    </row>
    <row r="2213" spans="16:16">
      <c r="P2213" s="108"/>
    </row>
    <row r="2214" spans="16:16">
      <c r="P2214" s="108"/>
    </row>
    <row r="2215" spans="16:16">
      <c r="P2215" s="108"/>
    </row>
    <row r="2216" spans="16:16">
      <c r="P2216" s="108"/>
    </row>
    <row r="2217" spans="16:16">
      <c r="P2217" s="108"/>
    </row>
    <row r="2218" spans="16:16">
      <c r="P2218" s="108"/>
    </row>
    <row r="2219" spans="16:16">
      <c r="P2219" s="108"/>
    </row>
    <row r="2220" spans="16:16">
      <c r="P2220" s="108"/>
    </row>
    <row r="2221" spans="16:16">
      <c r="P2221" s="108"/>
    </row>
    <row r="2222" spans="16:16">
      <c r="P2222" s="108"/>
    </row>
    <row r="2223" spans="16:16">
      <c r="P2223" s="108"/>
    </row>
    <row r="2224" spans="16:16">
      <c r="P2224" s="108"/>
    </row>
    <row r="2225" spans="16:16">
      <c r="P2225" s="108"/>
    </row>
    <row r="2226" spans="16:16">
      <c r="P2226" s="108"/>
    </row>
    <row r="2227" spans="16:16">
      <c r="P2227" s="108"/>
    </row>
    <row r="2228" spans="16:16">
      <c r="P2228" s="108"/>
    </row>
    <row r="2229" spans="16:16">
      <c r="P2229" s="108"/>
    </row>
    <row r="2230" spans="16:16">
      <c r="P2230" s="108"/>
    </row>
    <row r="2231" spans="16:16">
      <c r="P2231" s="108"/>
    </row>
    <row r="2232" spans="16:16">
      <c r="P2232" s="108"/>
    </row>
    <row r="2233" spans="16:16">
      <c r="P2233" s="108"/>
    </row>
    <row r="2234" spans="16:16">
      <c r="P2234" s="108"/>
    </row>
    <row r="2235" spans="16:16">
      <c r="P2235" s="108"/>
    </row>
    <row r="2236" spans="16:16">
      <c r="P2236" s="108"/>
    </row>
    <row r="2237" spans="16:16">
      <c r="P2237" s="108"/>
    </row>
    <row r="2238" spans="16:16">
      <c r="P2238" s="108"/>
    </row>
    <row r="2239" spans="16:16">
      <c r="P2239" s="108"/>
    </row>
    <row r="2240" spans="16:16">
      <c r="P2240" s="108"/>
    </row>
    <row r="2241" spans="16:16">
      <c r="P2241" s="108"/>
    </row>
    <row r="2242" spans="16:16">
      <c r="P2242" s="108"/>
    </row>
    <row r="2243" spans="16:16">
      <c r="P2243" s="108"/>
    </row>
    <row r="2244" spans="16:16">
      <c r="P2244" s="108"/>
    </row>
    <row r="2245" spans="16:16">
      <c r="P2245" s="108"/>
    </row>
    <row r="2246" spans="16:16">
      <c r="P2246" s="108"/>
    </row>
    <row r="2247" spans="16:16">
      <c r="P2247" s="108"/>
    </row>
    <row r="2248" spans="16:16">
      <c r="P2248" s="108"/>
    </row>
    <row r="2249" spans="16:16">
      <c r="P2249" s="108"/>
    </row>
    <row r="2250" spans="16:16">
      <c r="P2250" s="108"/>
    </row>
    <row r="2251" spans="16:16">
      <c r="P2251" s="108"/>
    </row>
    <row r="2252" spans="16:16">
      <c r="P2252" s="108"/>
    </row>
    <row r="2253" spans="16:16">
      <c r="P2253" s="108"/>
    </row>
    <row r="2254" spans="16:16">
      <c r="P2254" s="108"/>
    </row>
    <row r="2255" spans="16:16">
      <c r="P2255" s="108"/>
    </row>
    <row r="2256" spans="16:16">
      <c r="P2256" s="108"/>
    </row>
    <row r="2257" spans="16:16">
      <c r="P2257" s="108"/>
    </row>
    <row r="2258" spans="16:16">
      <c r="P2258" s="108"/>
    </row>
    <row r="2259" spans="16:16">
      <c r="P2259" s="108"/>
    </row>
    <row r="2260" spans="16:16">
      <c r="P2260" s="108"/>
    </row>
    <row r="2261" spans="16:16">
      <c r="P2261" s="108"/>
    </row>
    <row r="2262" spans="16:16">
      <c r="P2262" s="108"/>
    </row>
    <row r="2263" spans="16:16">
      <c r="P2263" s="108"/>
    </row>
    <row r="2264" spans="16:16">
      <c r="P2264" s="108"/>
    </row>
    <row r="2265" spans="16:16">
      <c r="P2265" s="108"/>
    </row>
    <row r="2266" spans="16:16">
      <c r="P2266" s="108"/>
    </row>
    <row r="2267" spans="16:16">
      <c r="P2267" s="108"/>
    </row>
    <row r="2268" spans="16:16">
      <c r="P2268" s="108"/>
    </row>
    <row r="2269" spans="16:16">
      <c r="P2269" s="108"/>
    </row>
    <row r="2270" spans="16:16">
      <c r="P2270" s="108"/>
    </row>
    <row r="2271" spans="16:16">
      <c r="P2271" s="108"/>
    </row>
    <row r="2272" spans="16:16">
      <c r="P2272" s="108"/>
    </row>
    <row r="2273" spans="16:16">
      <c r="P2273" s="108"/>
    </row>
    <row r="2274" spans="16:16">
      <c r="P2274" s="108"/>
    </row>
    <row r="2275" spans="16:16">
      <c r="P2275" s="108"/>
    </row>
    <row r="2276" spans="16:16">
      <c r="P2276" s="108"/>
    </row>
    <row r="2277" spans="16:16">
      <c r="P2277" s="108"/>
    </row>
    <row r="2278" spans="16:16">
      <c r="P2278" s="108"/>
    </row>
    <row r="2279" spans="16:16">
      <c r="P2279" s="108"/>
    </row>
    <row r="2280" spans="16:16">
      <c r="P2280" s="108"/>
    </row>
    <row r="2281" spans="16:16">
      <c r="P2281" s="108"/>
    </row>
    <row r="2282" spans="16:16">
      <c r="P2282" s="108"/>
    </row>
    <row r="2283" spans="16:16">
      <c r="P2283" s="108"/>
    </row>
    <row r="2284" spans="16:16">
      <c r="P2284" s="108"/>
    </row>
    <row r="2285" spans="16:16">
      <c r="P2285" s="108"/>
    </row>
    <row r="2286" spans="16:16">
      <c r="P2286" s="108"/>
    </row>
    <row r="2287" spans="16:16">
      <c r="P2287" s="108"/>
    </row>
    <row r="2288" spans="16:16">
      <c r="P2288" s="108"/>
    </row>
    <row r="2289" spans="16:16">
      <c r="P2289" s="108"/>
    </row>
    <row r="2290" spans="16:16">
      <c r="P2290" s="108"/>
    </row>
    <row r="2291" spans="16:16">
      <c r="P2291" s="108"/>
    </row>
    <row r="2292" spans="16:16">
      <c r="P2292" s="108"/>
    </row>
    <row r="2293" spans="16:16">
      <c r="P2293" s="108"/>
    </row>
    <row r="2294" spans="16:16">
      <c r="P2294" s="108"/>
    </row>
    <row r="2295" spans="16:16">
      <c r="P2295" s="108"/>
    </row>
    <row r="2296" spans="16:16">
      <c r="P2296" s="108"/>
    </row>
    <row r="2297" spans="16:16">
      <c r="P2297" s="108"/>
    </row>
    <row r="2298" spans="16:16">
      <c r="P2298" s="108"/>
    </row>
    <row r="2299" spans="16:16">
      <c r="P2299" s="108"/>
    </row>
    <row r="2300" spans="16:16">
      <c r="P2300" s="108"/>
    </row>
    <row r="2301" spans="16:16">
      <c r="P2301" s="108"/>
    </row>
    <row r="2302" spans="16:16">
      <c r="P2302" s="108"/>
    </row>
    <row r="2303" spans="16:16">
      <c r="P2303" s="108"/>
    </row>
    <row r="2304" spans="16:16">
      <c r="P2304" s="108"/>
    </row>
    <row r="2305" spans="16:16">
      <c r="P2305" s="108"/>
    </row>
    <row r="2306" spans="16:16">
      <c r="P2306" s="108"/>
    </row>
    <row r="2307" spans="16:16">
      <c r="P2307" s="108"/>
    </row>
    <row r="2308" spans="16:16">
      <c r="P2308" s="108"/>
    </row>
    <row r="2309" spans="16:16">
      <c r="P2309" s="108"/>
    </row>
    <row r="2310" spans="16:16">
      <c r="P2310" s="108"/>
    </row>
    <row r="2311" spans="16:16">
      <c r="P2311" s="108"/>
    </row>
    <row r="2312" spans="16:16">
      <c r="P2312" s="108"/>
    </row>
    <row r="2313" spans="16:16">
      <c r="P2313" s="108"/>
    </row>
    <row r="2314" spans="16:16">
      <c r="P2314" s="108"/>
    </row>
    <row r="2315" spans="16:16">
      <c r="P2315" s="108"/>
    </row>
    <row r="2316" spans="16:16">
      <c r="P2316" s="108"/>
    </row>
    <row r="2317" spans="16:16">
      <c r="P2317" s="108"/>
    </row>
    <row r="2318" spans="16:16">
      <c r="P2318" s="108"/>
    </row>
    <row r="2319" spans="16:16">
      <c r="P2319" s="108"/>
    </row>
    <row r="2320" spans="16:16">
      <c r="P2320" s="108"/>
    </row>
    <row r="2321" spans="16:16">
      <c r="P2321" s="108"/>
    </row>
    <row r="2322" spans="16:16">
      <c r="P2322" s="108"/>
    </row>
    <row r="2323" spans="16:16">
      <c r="P2323" s="108"/>
    </row>
    <row r="2324" spans="16:16">
      <c r="P2324" s="108"/>
    </row>
    <row r="2325" spans="16:16">
      <c r="P2325" s="108"/>
    </row>
    <row r="2326" spans="16:16">
      <c r="P2326" s="108"/>
    </row>
    <row r="2327" spans="16:16">
      <c r="P2327" s="108"/>
    </row>
    <row r="2328" spans="16:16">
      <c r="P2328" s="108"/>
    </row>
    <row r="2329" spans="16:16">
      <c r="P2329" s="108"/>
    </row>
    <row r="2330" spans="16:16">
      <c r="P2330" s="108"/>
    </row>
    <row r="2331" spans="16:16">
      <c r="P2331" s="108"/>
    </row>
    <row r="2332" spans="16:16">
      <c r="P2332" s="108"/>
    </row>
    <row r="2333" spans="16:16">
      <c r="P2333" s="108"/>
    </row>
    <row r="2334" spans="16:16">
      <c r="P2334" s="108"/>
    </row>
    <row r="2335" spans="16:16">
      <c r="P2335" s="108"/>
    </row>
    <row r="2336" spans="16:16">
      <c r="P2336" s="108"/>
    </row>
    <row r="2337" spans="16:16">
      <c r="P2337" s="108"/>
    </row>
    <row r="2338" spans="16:16">
      <c r="P2338" s="108"/>
    </row>
    <row r="2339" spans="16:16">
      <c r="P2339" s="108"/>
    </row>
    <row r="2340" spans="16:16">
      <c r="P2340" s="108"/>
    </row>
    <row r="2341" spans="16:16">
      <c r="P2341" s="108"/>
    </row>
    <row r="2342" spans="16:16">
      <c r="P2342" s="108"/>
    </row>
    <row r="2343" spans="16:16">
      <c r="P2343" s="108"/>
    </row>
    <row r="2344" spans="16:16">
      <c r="P2344" s="108"/>
    </row>
    <row r="2345" spans="16:16">
      <c r="P2345" s="108"/>
    </row>
    <row r="2346" spans="16:16">
      <c r="P2346" s="108"/>
    </row>
    <row r="2347" spans="16:16">
      <c r="P2347" s="108"/>
    </row>
    <row r="2348" spans="16:16">
      <c r="P2348" s="108"/>
    </row>
    <row r="2349" spans="16:16">
      <c r="P2349" s="108"/>
    </row>
    <row r="2350" spans="16:16">
      <c r="P2350" s="108"/>
    </row>
    <row r="2351" spans="16:16">
      <c r="P2351" s="108"/>
    </row>
    <row r="2352" spans="16:16">
      <c r="P2352" s="108"/>
    </row>
    <row r="2353" spans="16:16">
      <c r="P2353" s="108"/>
    </row>
    <row r="2354" spans="16:16">
      <c r="P2354" s="108"/>
    </row>
    <row r="2355" spans="16:16">
      <c r="P2355" s="108"/>
    </row>
    <row r="2356" spans="16:16">
      <c r="P2356" s="108"/>
    </row>
    <row r="2357" spans="16:16">
      <c r="P2357" s="108"/>
    </row>
    <row r="2358" spans="16:16">
      <c r="P2358" s="108"/>
    </row>
    <row r="2359" spans="16:16">
      <c r="P2359" s="108"/>
    </row>
    <row r="2360" spans="16:16">
      <c r="P2360" s="108"/>
    </row>
    <row r="2361" spans="16:16">
      <c r="P2361" s="108"/>
    </row>
    <row r="2362" spans="16:16">
      <c r="P2362" s="108"/>
    </row>
    <row r="2363" spans="16:16">
      <c r="P2363" s="108"/>
    </row>
    <row r="2364" spans="16:16">
      <c r="P2364" s="108"/>
    </row>
    <row r="2365" spans="16:16">
      <c r="P2365" s="108"/>
    </row>
    <row r="2366" spans="16:16">
      <c r="P2366" s="108"/>
    </row>
    <row r="2367" spans="16:16">
      <c r="P2367" s="108"/>
    </row>
    <row r="2368" spans="16:16">
      <c r="P2368" s="108"/>
    </row>
    <row r="2369" spans="16:16">
      <c r="P2369" s="108"/>
    </row>
    <row r="2370" spans="16:16">
      <c r="P2370" s="108"/>
    </row>
    <row r="2371" spans="16:16">
      <c r="P2371" s="108"/>
    </row>
    <row r="2372" spans="16:16">
      <c r="P2372" s="108"/>
    </row>
    <row r="2373" spans="16:16">
      <c r="P2373" s="108"/>
    </row>
    <row r="2374" spans="16:16">
      <c r="P2374" s="108"/>
    </row>
    <row r="2375" spans="16:16">
      <c r="P2375" s="108"/>
    </row>
    <row r="2376" spans="16:16">
      <c r="P2376" s="108"/>
    </row>
    <row r="2377" spans="16:16">
      <c r="P2377" s="108"/>
    </row>
    <row r="2378" spans="16:16">
      <c r="P2378" s="108"/>
    </row>
    <row r="2379" spans="16:16">
      <c r="P2379" s="108"/>
    </row>
    <row r="2380" spans="16:16">
      <c r="P2380" s="108"/>
    </row>
    <row r="2381" spans="16:16">
      <c r="P2381" s="108"/>
    </row>
    <row r="2382" spans="16:16">
      <c r="P2382" s="108"/>
    </row>
    <row r="2383" spans="16:16">
      <c r="P2383" s="108"/>
    </row>
    <row r="2384" spans="16:16">
      <c r="P2384" s="108"/>
    </row>
    <row r="2385" spans="16:16">
      <c r="P2385" s="108"/>
    </row>
    <row r="2386" spans="16:16">
      <c r="P2386" s="108"/>
    </row>
    <row r="2387" spans="16:16">
      <c r="P2387" s="108"/>
    </row>
    <row r="2388" spans="16:16">
      <c r="P2388" s="108"/>
    </row>
    <row r="2389" spans="16:16">
      <c r="P2389" s="108"/>
    </row>
    <row r="2390" spans="16:16">
      <c r="P2390" s="108"/>
    </row>
    <row r="2391" spans="16:16">
      <c r="P2391" s="108"/>
    </row>
    <row r="2392" spans="16:16">
      <c r="P2392" s="108"/>
    </row>
    <row r="2393" spans="16:16">
      <c r="P2393" s="108"/>
    </row>
    <row r="2394" spans="16:16">
      <c r="P2394" s="108"/>
    </row>
    <row r="2395" spans="16:16">
      <c r="P2395" s="108"/>
    </row>
    <row r="2396" spans="16:16">
      <c r="P2396" s="108"/>
    </row>
    <row r="2397" spans="16:16">
      <c r="P2397" s="108"/>
    </row>
    <row r="2398" spans="16:16">
      <c r="P2398" s="108"/>
    </row>
    <row r="2399" spans="16:16">
      <c r="P2399" s="108"/>
    </row>
    <row r="2400" spans="16:16">
      <c r="P2400" s="108"/>
    </row>
    <row r="2401" spans="16:16">
      <c r="P2401" s="108"/>
    </row>
    <row r="2402" spans="16:16">
      <c r="P2402" s="108"/>
    </row>
    <row r="2403" spans="16:16">
      <c r="P2403" s="108"/>
    </row>
    <row r="2404" spans="16:16">
      <c r="P2404" s="108"/>
    </row>
    <row r="2405" spans="16:16">
      <c r="P2405" s="108"/>
    </row>
    <row r="2406" spans="16:16">
      <c r="P2406" s="108"/>
    </row>
    <row r="2407" spans="16:16">
      <c r="P2407" s="108"/>
    </row>
    <row r="2408" spans="16:16">
      <c r="P2408" s="108"/>
    </row>
    <row r="2409" spans="16:16">
      <c r="P2409" s="108"/>
    </row>
    <row r="2410" spans="16:16">
      <c r="P2410" s="108"/>
    </row>
    <row r="2411" spans="16:16">
      <c r="P2411" s="108"/>
    </row>
    <row r="2412" spans="16:16">
      <c r="P2412" s="108"/>
    </row>
    <row r="2413" spans="16:16">
      <c r="P2413" s="108"/>
    </row>
    <row r="2414" spans="16:16">
      <c r="P2414" s="108"/>
    </row>
    <row r="2415" spans="16:16">
      <c r="P2415" s="108"/>
    </row>
    <row r="2416" spans="16:16">
      <c r="P2416" s="108"/>
    </row>
    <row r="2417" spans="16:16">
      <c r="P2417" s="108"/>
    </row>
    <row r="2418" spans="16:16">
      <c r="P2418" s="108"/>
    </row>
    <row r="2419" spans="16:16">
      <c r="P2419" s="108"/>
    </row>
    <row r="2420" spans="16:16">
      <c r="P2420" s="108"/>
    </row>
    <row r="2421" spans="16:16">
      <c r="P2421" s="108"/>
    </row>
    <row r="2422" spans="16:16">
      <c r="P2422" s="108"/>
    </row>
    <row r="2423" spans="16:16">
      <c r="P2423" s="108"/>
    </row>
    <row r="2424" spans="16:16">
      <c r="P2424" s="108"/>
    </row>
    <row r="2425" spans="16:16">
      <c r="P2425" s="108"/>
    </row>
    <row r="2426" spans="16:16">
      <c r="P2426" s="108"/>
    </row>
    <row r="2427" spans="16:16">
      <c r="P2427" s="108"/>
    </row>
    <row r="2428" spans="16:16">
      <c r="P2428" s="108"/>
    </row>
    <row r="2429" spans="16:16">
      <c r="P2429" s="108"/>
    </row>
    <row r="2430" spans="16:16">
      <c r="P2430" s="108"/>
    </row>
    <row r="2431" spans="16:16">
      <c r="P2431" s="108"/>
    </row>
    <row r="2432" spans="16:16">
      <c r="P2432" s="108"/>
    </row>
    <row r="2433" spans="16:16">
      <c r="P2433" s="108"/>
    </row>
    <row r="2434" spans="16:16">
      <c r="P2434" s="108"/>
    </row>
    <row r="2435" spans="16:16">
      <c r="P2435" s="108"/>
    </row>
    <row r="2436" spans="16:16">
      <c r="P2436" s="108"/>
    </row>
    <row r="2437" spans="16:16">
      <c r="P2437" s="108"/>
    </row>
    <row r="2438" spans="16:16">
      <c r="P2438" s="108"/>
    </row>
    <row r="2439" spans="16:16">
      <c r="P2439" s="108"/>
    </row>
    <row r="2440" spans="16:16">
      <c r="P2440" s="108"/>
    </row>
    <row r="2441" spans="16:16">
      <c r="P2441" s="108"/>
    </row>
    <row r="2442" spans="16:16">
      <c r="P2442" s="108"/>
    </row>
    <row r="2443" spans="16:16">
      <c r="P2443" s="108"/>
    </row>
    <row r="2444" spans="16:16">
      <c r="P2444" s="108"/>
    </row>
    <row r="2445" spans="16:16">
      <c r="P2445" s="108"/>
    </row>
    <row r="2446" spans="16:16">
      <c r="P2446" s="108"/>
    </row>
    <row r="2447" spans="16:16">
      <c r="P2447" s="108"/>
    </row>
    <row r="2448" spans="16:16">
      <c r="P2448" s="108"/>
    </row>
    <row r="2449" spans="16:16">
      <c r="P2449" s="108"/>
    </row>
    <row r="2450" spans="16:16">
      <c r="P2450" s="108"/>
    </row>
    <row r="2451" spans="16:16">
      <c r="P2451" s="108"/>
    </row>
    <row r="2452" spans="16:16">
      <c r="P2452" s="108"/>
    </row>
    <row r="2453" spans="16:16">
      <c r="P2453" s="108"/>
    </row>
    <row r="2454" spans="16:16">
      <c r="P2454" s="108"/>
    </row>
    <row r="2455" spans="16:16">
      <c r="P2455" s="108"/>
    </row>
    <row r="2456" spans="16:16">
      <c r="P2456" s="108"/>
    </row>
    <row r="2457" spans="16:16">
      <c r="P2457" s="108"/>
    </row>
    <row r="2458" spans="16:16">
      <c r="P2458" s="108"/>
    </row>
    <row r="2459" spans="16:16">
      <c r="P2459" s="108"/>
    </row>
    <row r="2460" spans="16:16">
      <c r="P2460" s="108"/>
    </row>
    <row r="2461" spans="16:16">
      <c r="P2461" s="108"/>
    </row>
    <row r="2462" spans="16:16">
      <c r="P2462" s="108"/>
    </row>
    <row r="2463" spans="16:16">
      <c r="P2463" s="108"/>
    </row>
    <row r="2464" spans="16:16">
      <c r="P2464" s="108"/>
    </row>
    <row r="2465" spans="16:16">
      <c r="P2465" s="108"/>
    </row>
    <row r="2466" spans="16:16">
      <c r="P2466" s="108"/>
    </row>
    <row r="2467" spans="16:16">
      <c r="P2467" s="108"/>
    </row>
    <row r="2468" spans="16:16">
      <c r="P2468" s="108"/>
    </row>
    <row r="2469" spans="16:16">
      <c r="P2469" s="108"/>
    </row>
    <row r="2470" spans="16:16">
      <c r="P2470" s="108"/>
    </row>
    <row r="2471" spans="16:16">
      <c r="P2471" s="108"/>
    </row>
    <row r="2472" spans="16:16">
      <c r="P2472" s="108"/>
    </row>
    <row r="2473" spans="16:16">
      <c r="P2473" s="108"/>
    </row>
    <row r="2474" spans="16:16">
      <c r="P2474" s="108"/>
    </row>
    <row r="2475" spans="16:16">
      <c r="P2475" s="108"/>
    </row>
    <row r="2476" spans="16:16">
      <c r="P2476" s="108"/>
    </row>
    <row r="2477" spans="16:16">
      <c r="P2477" s="108"/>
    </row>
    <row r="2478" spans="16:16">
      <c r="P2478" s="108"/>
    </row>
    <row r="2479" spans="16:16">
      <c r="P2479" s="108"/>
    </row>
    <row r="2480" spans="16:16">
      <c r="P2480" s="108"/>
    </row>
    <row r="2481" spans="16:16">
      <c r="P2481" s="108"/>
    </row>
    <row r="2482" spans="16:16">
      <c r="P2482" s="108"/>
    </row>
    <row r="2483" spans="16:16">
      <c r="P2483" s="108"/>
    </row>
    <row r="2484" spans="16:16">
      <c r="P2484" s="108"/>
    </row>
    <row r="2485" spans="16:16">
      <c r="P2485" s="108"/>
    </row>
    <row r="2486" spans="16:16">
      <c r="P2486" s="108"/>
    </row>
    <row r="2487" spans="16:16">
      <c r="P2487" s="108"/>
    </row>
    <row r="2488" spans="16:16">
      <c r="P2488" s="108"/>
    </row>
    <row r="2489" spans="16:16">
      <c r="P2489" s="108"/>
    </row>
    <row r="2490" spans="16:16">
      <c r="P2490" s="108"/>
    </row>
    <row r="2491" spans="16:16">
      <c r="P2491" s="108"/>
    </row>
    <row r="2492" spans="16:16">
      <c r="P2492" s="108"/>
    </row>
    <row r="2493" spans="16:16">
      <c r="P2493" s="108"/>
    </row>
    <row r="2494" spans="16:16">
      <c r="P2494" s="108"/>
    </row>
    <row r="2495" spans="16:16">
      <c r="P2495" s="108"/>
    </row>
    <row r="2496" spans="16:16">
      <c r="P2496" s="108"/>
    </row>
    <row r="2497" spans="16:16">
      <c r="P2497" s="108"/>
    </row>
    <row r="2498" spans="16:16">
      <c r="P2498" s="108"/>
    </row>
    <row r="2499" spans="16:16">
      <c r="P2499" s="108"/>
    </row>
    <row r="2500" spans="16:16">
      <c r="P2500" s="108"/>
    </row>
    <row r="2501" spans="16:16">
      <c r="P2501" s="108"/>
    </row>
    <row r="2502" spans="16:16">
      <c r="P2502" s="108"/>
    </row>
    <row r="2503" spans="16:16">
      <c r="P2503" s="108"/>
    </row>
    <row r="2504" spans="16:16">
      <c r="P2504" s="108"/>
    </row>
    <row r="2505" spans="16:16">
      <c r="P2505" s="108"/>
    </row>
    <row r="2506" spans="16:16">
      <c r="P2506" s="108"/>
    </row>
    <row r="2507" spans="16:16">
      <c r="P2507" s="108"/>
    </row>
    <row r="2508" spans="16:16">
      <c r="P2508" s="108"/>
    </row>
    <row r="2509" spans="16:16">
      <c r="P2509" s="108"/>
    </row>
    <row r="2510" spans="16:16">
      <c r="P2510" s="108"/>
    </row>
    <row r="2511" spans="16:16">
      <c r="P2511" s="108"/>
    </row>
    <row r="2512" spans="16:16">
      <c r="P2512" s="108"/>
    </row>
    <row r="2513" spans="16:16">
      <c r="P2513" s="108"/>
    </row>
    <row r="2514" spans="16:16">
      <c r="P2514" s="108"/>
    </row>
    <row r="2515" spans="16:16">
      <c r="P2515" s="108"/>
    </row>
    <row r="2516" spans="16:16">
      <c r="P2516" s="108"/>
    </row>
    <row r="2517" spans="16:16">
      <c r="P2517" s="108"/>
    </row>
    <row r="2518" spans="16:16">
      <c r="P2518" s="108"/>
    </row>
    <row r="2519" spans="16:16">
      <c r="P2519" s="108"/>
    </row>
    <row r="2520" spans="16:16">
      <c r="P2520" s="108"/>
    </row>
    <row r="2521" spans="16:16">
      <c r="P2521" s="108"/>
    </row>
    <row r="2522" spans="16:16">
      <c r="P2522" s="108"/>
    </row>
    <row r="2523" spans="16:16">
      <c r="P2523" s="108"/>
    </row>
    <row r="2524" spans="16:16">
      <c r="P2524" s="108"/>
    </row>
    <row r="2525" spans="16:16">
      <c r="P2525" s="108"/>
    </row>
    <row r="2526" spans="16:16">
      <c r="P2526" s="108"/>
    </row>
    <row r="2527" spans="16:16">
      <c r="P2527" s="108"/>
    </row>
    <row r="2528" spans="16:16">
      <c r="P2528" s="108"/>
    </row>
    <row r="2529" spans="16:16">
      <c r="P2529" s="108"/>
    </row>
    <row r="2530" spans="16:16">
      <c r="P2530" s="108"/>
    </row>
    <row r="2531" spans="16:16">
      <c r="P2531" s="108"/>
    </row>
    <row r="2532" spans="16:16">
      <c r="P2532" s="108"/>
    </row>
    <row r="2533" spans="16:16">
      <c r="P2533" s="108"/>
    </row>
    <row r="2534" spans="16:16">
      <c r="P2534" s="108"/>
    </row>
    <row r="2535" spans="16:16">
      <c r="P2535" s="108"/>
    </row>
    <row r="2536" spans="16:16">
      <c r="P2536" s="108"/>
    </row>
    <row r="2537" spans="16:16">
      <c r="P2537" s="108"/>
    </row>
    <row r="2538" spans="16:16">
      <c r="P2538" s="108"/>
    </row>
    <row r="2539" spans="16:16">
      <c r="P2539" s="108"/>
    </row>
    <row r="2540" spans="16:16">
      <c r="P2540" s="108"/>
    </row>
    <row r="2541" spans="16:16">
      <c r="P2541" s="108"/>
    </row>
    <row r="2542" spans="16:16">
      <c r="P2542" s="108"/>
    </row>
    <row r="2543" spans="16:16">
      <c r="P2543" s="108"/>
    </row>
    <row r="2544" spans="16:16">
      <c r="P2544" s="108"/>
    </row>
    <row r="2545" spans="16:16">
      <c r="P2545" s="108"/>
    </row>
    <row r="2546" spans="16:16">
      <c r="P2546" s="108"/>
    </row>
    <row r="2547" spans="16:16">
      <c r="P2547" s="108"/>
    </row>
    <row r="2548" spans="16:16">
      <c r="P2548" s="108"/>
    </row>
    <row r="2549" spans="16:16">
      <c r="P2549" s="108"/>
    </row>
    <row r="2550" spans="16:16">
      <c r="P2550" s="108"/>
    </row>
    <row r="2551" spans="16:16">
      <c r="P2551" s="108"/>
    </row>
    <row r="2552" spans="16:16">
      <c r="P2552" s="108"/>
    </row>
    <row r="2553" spans="16:16">
      <c r="P2553" s="108"/>
    </row>
    <row r="2554" spans="16:16">
      <c r="P2554" s="108"/>
    </row>
    <row r="2555" spans="16:16">
      <c r="P2555" s="108"/>
    </row>
    <row r="2556" spans="16:16">
      <c r="P2556" s="108"/>
    </row>
    <row r="2557" spans="16:16">
      <c r="P2557" s="108"/>
    </row>
    <row r="2558" spans="16:16">
      <c r="P2558" s="108"/>
    </row>
    <row r="2559" spans="16:16">
      <c r="P2559" s="108"/>
    </row>
    <row r="2560" spans="16:16">
      <c r="P2560" s="108"/>
    </row>
    <row r="2561" spans="16:16">
      <c r="P2561" s="108"/>
    </row>
    <row r="2562" spans="16:16">
      <c r="P2562" s="108"/>
    </row>
    <row r="2563" spans="16:16">
      <c r="P2563" s="108"/>
    </row>
    <row r="2564" spans="16:16">
      <c r="P2564" s="108"/>
    </row>
    <row r="2565" spans="16:16">
      <c r="P2565" s="108"/>
    </row>
    <row r="2566" spans="16:16">
      <c r="P2566" s="108"/>
    </row>
    <row r="2567" spans="16:16">
      <c r="P2567" s="108"/>
    </row>
    <row r="2568" spans="16:16">
      <c r="P2568" s="108"/>
    </row>
    <row r="2569" spans="16:16">
      <c r="P2569" s="108"/>
    </row>
    <row r="2570" spans="16:16">
      <c r="P2570" s="108"/>
    </row>
    <row r="2571" spans="16:16">
      <c r="P2571" s="108"/>
    </row>
    <row r="2572" spans="16:16">
      <c r="P2572" s="108"/>
    </row>
    <row r="2573" spans="16:16">
      <c r="P2573" s="108"/>
    </row>
    <row r="2574" spans="16:16">
      <c r="P2574" s="108"/>
    </row>
    <row r="2575" spans="16:16">
      <c r="P2575" s="108"/>
    </row>
    <row r="2576" spans="16:16">
      <c r="P2576" s="108"/>
    </row>
    <row r="2577" spans="16:16">
      <c r="P2577" s="108"/>
    </row>
    <row r="2578" spans="16:16">
      <c r="P2578" s="108"/>
    </row>
    <row r="2579" spans="16:16">
      <c r="P2579" s="108"/>
    </row>
    <row r="2580" spans="16:16">
      <c r="P2580" s="108"/>
    </row>
    <row r="2581" spans="16:16">
      <c r="P2581" s="108"/>
    </row>
    <row r="2582" spans="16:16">
      <c r="P2582" s="108"/>
    </row>
    <row r="2583" spans="16:16">
      <c r="P2583" s="108"/>
    </row>
    <row r="2584" spans="16:16">
      <c r="P2584" s="108"/>
    </row>
    <row r="2585" spans="16:16">
      <c r="P2585" s="108"/>
    </row>
    <row r="2586" spans="16:16">
      <c r="P2586" s="108"/>
    </row>
    <row r="2587" spans="16:16">
      <c r="P2587" s="108"/>
    </row>
    <row r="2588" spans="16:16">
      <c r="P2588" s="108"/>
    </row>
    <row r="2589" spans="16:16">
      <c r="P2589" s="108"/>
    </row>
    <row r="2590" spans="16:16">
      <c r="P2590" s="108"/>
    </row>
    <row r="2591" spans="16:16">
      <c r="P2591" s="108"/>
    </row>
    <row r="2592" spans="16:16">
      <c r="P2592" s="108"/>
    </row>
    <row r="2593" spans="16:16">
      <c r="P2593" s="108"/>
    </row>
    <row r="2594" spans="16:16">
      <c r="P2594" s="108"/>
    </row>
    <row r="2595" spans="16:16">
      <c r="P2595" s="108"/>
    </row>
    <row r="2596" spans="16:16">
      <c r="P2596" s="108"/>
    </row>
    <row r="2597" spans="16:16">
      <c r="P2597" s="108"/>
    </row>
    <row r="2598" spans="16:16">
      <c r="P2598" s="108"/>
    </row>
    <row r="2599" spans="16:16">
      <c r="P2599" s="108"/>
    </row>
    <row r="2600" spans="16:16">
      <c r="P2600" s="108"/>
    </row>
    <row r="2601" spans="16:16">
      <c r="P2601" s="108"/>
    </row>
    <row r="2602" spans="16:16">
      <c r="P2602" s="108"/>
    </row>
    <row r="2603" spans="16:16">
      <c r="P2603" s="108"/>
    </row>
    <row r="2604" spans="16:16">
      <c r="P2604" s="108"/>
    </row>
    <row r="2605" spans="16:16">
      <c r="P2605" s="108"/>
    </row>
    <row r="2606" spans="16:16">
      <c r="P2606" s="108"/>
    </row>
    <row r="2607" spans="16:16">
      <c r="P2607" s="108"/>
    </row>
    <row r="2608" spans="16:16">
      <c r="P2608" s="108"/>
    </row>
    <row r="2609" spans="16:16">
      <c r="P2609" s="108"/>
    </row>
    <row r="2610" spans="16:16">
      <c r="P2610" s="108"/>
    </row>
    <row r="2611" spans="16:16">
      <c r="P2611" s="108"/>
    </row>
    <row r="2612" spans="16:16">
      <c r="P2612" s="108"/>
    </row>
    <row r="2613" spans="16:16">
      <c r="P2613" s="108"/>
    </row>
    <row r="2614" spans="16:16">
      <c r="P2614" s="108"/>
    </row>
    <row r="2615" spans="16:16">
      <c r="P2615" s="108"/>
    </row>
    <row r="2616" spans="16:16">
      <c r="P2616" s="108"/>
    </row>
    <row r="2617" spans="16:16">
      <c r="P2617" s="108"/>
    </row>
    <row r="2618" spans="16:16">
      <c r="P2618" s="108"/>
    </row>
    <row r="2619" spans="16:16">
      <c r="P2619" s="108"/>
    </row>
    <row r="2620" spans="16:16">
      <c r="P2620" s="108"/>
    </row>
    <row r="2621" spans="16:16">
      <c r="P2621" s="108"/>
    </row>
    <row r="2622" spans="16:16">
      <c r="P2622" s="108"/>
    </row>
    <row r="2623" spans="16:16">
      <c r="P2623" s="108"/>
    </row>
    <row r="2624" spans="16:16">
      <c r="P2624" s="108"/>
    </row>
    <row r="2625" spans="16:16">
      <c r="P2625" s="108"/>
    </row>
    <row r="2626" spans="16:16">
      <c r="P2626" s="108"/>
    </row>
    <row r="2627" spans="16:16">
      <c r="P2627" s="108"/>
    </row>
    <row r="2628" spans="16:16">
      <c r="P2628" s="108"/>
    </row>
    <row r="2629" spans="16:16">
      <c r="P2629" s="108"/>
    </row>
    <row r="2630" spans="16:16">
      <c r="P2630" s="108"/>
    </row>
    <row r="2631" spans="16:16">
      <c r="P2631" s="108"/>
    </row>
    <row r="2632" spans="16:16">
      <c r="P2632" s="108"/>
    </row>
    <row r="2633" spans="16:16">
      <c r="P2633" s="108"/>
    </row>
    <row r="2634" spans="16:16">
      <c r="P2634" s="108"/>
    </row>
    <row r="2635" spans="16:16">
      <c r="P2635" s="108"/>
    </row>
    <row r="2636" spans="16:16">
      <c r="P2636" s="108"/>
    </row>
    <row r="2637" spans="16:16">
      <c r="P2637" s="108"/>
    </row>
    <row r="2638" spans="16:16">
      <c r="P2638" s="108"/>
    </row>
    <row r="2639" spans="16:16">
      <c r="P2639" s="108"/>
    </row>
    <row r="2640" spans="16:16">
      <c r="P2640" s="108"/>
    </row>
    <row r="2641" spans="16:16">
      <c r="P2641" s="108"/>
    </row>
    <row r="2642" spans="16:16">
      <c r="P2642" s="108"/>
    </row>
    <row r="2643" spans="16:16">
      <c r="P2643" s="108"/>
    </row>
    <row r="2644" spans="16:16">
      <c r="P2644" s="108"/>
    </row>
    <row r="2645" spans="16:16">
      <c r="P2645" s="108"/>
    </row>
    <row r="2646" spans="16:16">
      <c r="P2646" s="108"/>
    </row>
    <row r="2647" spans="16:16">
      <c r="P2647" s="108"/>
    </row>
    <row r="2648" spans="16:16">
      <c r="P2648" s="108"/>
    </row>
    <row r="2649" spans="16:16">
      <c r="P2649" s="108"/>
    </row>
    <row r="2650" spans="16:16">
      <c r="P2650" s="108"/>
    </row>
    <row r="2651" spans="16:16">
      <c r="P2651" s="108"/>
    </row>
    <row r="2652" spans="16:16">
      <c r="P2652" s="108"/>
    </row>
    <row r="2653" spans="16:16">
      <c r="P2653" s="108"/>
    </row>
    <row r="2654" spans="16:16">
      <c r="P2654" s="108"/>
    </row>
    <row r="2655" spans="16:16">
      <c r="P2655" s="108"/>
    </row>
    <row r="2656" spans="16:16">
      <c r="P2656" s="108"/>
    </row>
    <row r="2657" spans="16:16">
      <c r="P2657" s="108"/>
    </row>
    <row r="2658" spans="16:16">
      <c r="P2658" s="108"/>
    </row>
    <row r="2659" spans="16:16">
      <c r="P2659" s="108"/>
    </row>
    <row r="2660" spans="16:16">
      <c r="P2660" s="108"/>
    </row>
    <row r="2661" spans="16:16">
      <c r="P2661" s="108"/>
    </row>
    <row r="2662" spans="16:16">
      <c r="P2662" s="108"/>
    </row>
    <row r="2663" spans="16:16">
      <c r="P2663" s="108"/>
    </row>
    <row r="2664" spans="16:16">
      <c r="P2664" s="108"/>
    </row>
    <row r="2665" spans="16:16">
      <c r="P2665" s="108"/>
    </row>
    <row r="2666" spans="16:16">
      <c r="P2666" s="108"/>
    </row>
    <row r="2667" spans="16:16">
      <c r="P2667" s="108"/>
    </row>
    <row r="2668" spans="16:16">
      <c r="P2668" s="108"/>
    </row>
    <row r="2669" spans="16:16">
      <c r="P2669" s="108"/>
    </row>
    <row r="2670" spans="16:16">
      <c r="P2670" s="108"/>
    </row>
    <row r="2671" spans="16:16">
      <c r="P2671" s="108"/>
    </row>
    <row r="2672" spans="16:16">
      <c r="P2672" s="108"/>
    </row>
    <row r="2673" spans="16:16">
      <c r="P2673" s="108"/>
    </row>
    <row r="2674" spans="16:16">
      <c r="P2674" s="108"/>
    </row>
    <row r="2675" spans="16:16">
      <c r="P2675" s="108"/>
    </row>
    <row r="2676" spans="16:16">
      <c r="P2676" s="108"/>
    </row>
    <row r="2677" spans="16:16">
      <c r="P2677" s="108"/>
    </row>
    <row r="2678" spans="16:16">
      <c r="P2678" s="108"/>
    </row>
    <row r="2679" spans="16:16">
      <c r="P2679" s="108"/>
    </row>
    <row r="2680" spans="16:16">
      <c r="P2680" s="108"/>
    </row>
    <row r="2681" spans="16:16">
      <c r="P2681" s="108"/>
    </row>
    <row r="2682" spans="16:16">
      <c r="P2682" s="108"/>
    </row>
    <row r="2683" spans="16:16">
      <c r="P2683" s="108"/>
    </row>
    <row r="2684" spans="16:16">
      <c r="P2684" s="108"/>
    </row>
    <row r="2685" spans="16:16">
      <c r="P2685" s="108"/>
    </row>
    <row r="2686" spans="16:16">
      <c r="P2686" s="108"/>
    </row>
    <row r="2687" spans="16:16">
      <c r="P2687" s="108"/>
    </row>
    <row r="2688" spans="16:16">
      <c r="P2688" s="108"/>
    </row>
    <row r="2689" spans="16:16">
      <c r="P2689" s="108"/>
    </row>
    <row r="2690" spans="16:16">
      <c r="P2690" s="108"/>
    </row>
    <row r="2691" spans="16:16">
      <c r="P2691" s="108"/>
    </row>
    <row r="2692" spans="16:16">
      <c r="P2692" s="108"/>
    </row>
    <row r="2693" spans="16:16">
      <c r="P2693" s="108"/>
    </row>
    <row r="2694" spans="16:16">
      <c r="P2694" s="108"/>
    </row>
    <row r="2695" spans="16:16">
      <c r="P2695" s="108"/>
    </row>
    <row r="2696" spans="16:16">
      <c r="P2696" s="108"/>
    </row>
    <row r="2697" spans="16:16">
      <c r="P2697" s="108"/>
    </row>
    <row r="2698" spans="16:16">
      <c r="P2698" s="108"/>
    </row>
    <row r="2699" spans="16:16">
      <c r="P2699" s="108"/>
    </row>
    <row r="2700" spans="16:16">
      <c r="P2700" s="108"/>
    </row>
    <row r="2701" spans="16:16">
      <c r="P2701" s="108"/>
    </row>
    <row r="2702" spans="16:16">
      <c r="P2702" s="108"/>
    </row>
    <row r="2703" spans="16:16">
      <c r="P2703" s="108"/>
    </row>
    <row r="2704" spans="16:16">
      <c r="P2704" s="108"/>
    </row>
    <row r="2705" spans="16:16">
      <c r="P2705" s="108"/>
    </row>
    <row r="2706" spans="16:16">
      <c r="P2706" s="108"/>
    </row>
    <row r="2707" spans="16:16">
      <c r="P2707" s="108"/>
    </row>
    <row r="2708" spans="16:16">
      <c r="P2708" s="108"/>
    </row>
    <row r="2709" spans="16:16">
      <c r="P2709" s="108"/>
    </row>
    <row r="2710" spans="16:16">
      <c r="P2710" s="108"/>
    </row>
    <row r="2711" spans="16:16">
      <c r="P2711" s="108"/>
    </row>
    <row r="2712" spans="16:16">
      <c r="P2712" s="108"/>
    </row>
    <row r="2713" spans="16:16">
      <c r="P2713" s="108"/>
    </row>
    <row r="2714" spans="16:16">
      <c r="P2714" s="108"/>
    </row>
    <row r="2715" spans="16:16">
      <c r="P2715" s="108"/>
    </row>
    <row r="2716" spans="16:16">
      <c r="P2716" s="108"/>
    </row>
    <row r="2717" spans="16:16">
      <c r="P2717" s="108"/>
    </row>
    <row r="2718" spans="16:16">
      <c r="P2718" s="108"/>
    </row>
    <row r="2719" spans="16:16">
      <c r="P2719" s="108"/>
    </row>
    <row r="2720" spans="16:16">
      <c r="P2720" s="108"/>
    </row>
    <row r="2721" spans="16:16">
      <c r="P2721" s="108"/>
    </row>
    <row r="2722" spans="16:16">
      <c r="P2722" s="108"/>
    </row>
    <row r="2723" spans="16:16">
      <c r="P2723" s="108"/>
    </row>
    <row r="2724" spans="16:16">
      <c r="P2724" s="108"/>
    </row>
    <row r="2725" spans="16:16">
      <c r="P2725" s="108"/>
    </row>
    <row r="2726" spans="16:16">
      <c r="P2726" s="108"/>
    </row>
    <row r="2727" spans="16:16">
      <c r="P2727" s="108"/>
    </row>
    <row r="2728" spans="16:16">
      <c r="P2728" s="108"/>
    </row>
    <row r="2729" spans="16:16">
      <c r="P2729" s="108"/>
    </row>
    <row r="2730" spans="16:16">
      <c r="P2730" s="108"/>
    </row>
    <row r="2731" spans="16:16">
      <c r="P2731" s="108"/>
    </row>
    <row r="2732" spans="16:16">
      <c r="P2732" s="108"/>
    </row>
    <row r="2733" spans="16:16">
      <c r="P2733" s="108"/>
    </row>
    <row r="2734" spans="16:16">
      <c r="P2734" s="108"/>
    </row>
    <row r="2735" spans="16:16">
      <c r="P2735" s="108"/>
    </row>
    <row r="2736" spans="16:16">
      <c r="P2736" s="108"/>
    </row>
    <row r="2737" spans="16:16">
      <c r="P2737" s="108"/>
    </row>
    <row r="2738" spans="16:16">
      <c r="P2738" s="108"/>
    </row>
    <row r="2739" spans="16:16">
      <c r="P2739" s="108"/>
    </row>
    <row r="2740" spans="16:16">
      <c r="P2740" s="108"/>
    </row>
    <row r="2741" spans="16:16">
      <c r="P2741" s="108"/>
    </row>
    <row r="2742" spans="16:16">
      <c r="P2742" s="108"/>
    </row>
    <row r="2743" spans="16:16">
      <c r="P2743" s="108"/>
    </row>
    <row r="2744" spans="16:16">
      <c r="P2744" s="108"/>
    </row>
    <row r="2745" spans="16:16">
      <c r="P2745" s="108"/>
    </row>
    <row r="2746" spans="16:16">
      <c r="P2746" s="108"/>
    </row>
    <row r="2747" spans="16:16">
      <c r="P2747" s="108"/>
    </row>
    <row r="2748" spans="16:16">
      <c r="P2748" s="108"/>
    </row>
    <row r="2749" spans="16:16">
      <c r="P2749" s="108"/>
    </row>
    <row r="2750" spans="16:16">
      <c r="P2750" s="108"/>
    </row>
    <row r="2751" spans="16:16">
      <c r="P2751" s="108"/>
    </row>
    <row r="2752" spans="16:16">
      <c r="P2752" s="108"/>
    </row>
    <row r="2753" spans="16:16">
      <c r="P2753" s="108"/>
    </row>
    <row r="2754" spans="16:16">
      <c r="P2754" s="108"/>
    </row>
    <row r="2755" spans="16:16">
      <c r="P2755" s="108"/>
    </row>
    <row r="2756" spans="16:16">
      <c r="P2756" s="108"/>
    </row>
    <row r="2757" spans="16:16">
      <c r="P2757" s="108"/>
    </row>
    <row r="2758" spans="16:16">
      <c r="P2758" s="108"/>
    </row>
    <row r="2759" spans="16:16">
      <c r="P2759" s="108"/>
    </row>
    <row r="2760" spans="16:16">
      <c r="P2760" s="108"/>
    </row>
    <row r="2761" spans="16:16">
      <c r="P2761" s="108"/>
    </row>
    <row r="2762" spans="16:16">
      <c r="P2762" s="108"/>
    </row>
    <row r="2763" spans="16:16">
      <c r="P2763" s="108"/>
    </row>
    <row r="2764" spans="16:16">
      <c r="P2764" s="108"/>
    </row>
    <row r="2765" spans="16:16">
      <c r="P2765" s="108"/>
    </row>
    <row r="2766" spans="16:16">
      <c r="P2766" s="108"/>
    </row>
    <row r="2767" spans="16:16">
      <c r="P2767" s="108"/>
    </row>
    <row r="2768" spans="16:16">
      <c r="P2768" s="108"/>
    </row>
    <row r="2769" spans="16:16">
      <c r="P2769" s="108"/>
    </row>
    <row r="2770" spans="16:16">
      <c r="P2770" s="108"/>
    </row>
    <row r="2771" spans="16:16">
      <c r="P2771" s="108"/>
    </row>
    <row r="2772" spans="16:16">
      <c r="P2772" s="108"/>
    </row>
    <row r="2773" spans="16:16">
      <c r="P2773" s="108"/>
    </row>
    <row r="2774" spans="16:16">
      <c r="P2774" s="108"/>
    </row>
    <row r="2775" spans="16:16">
      <c r="P2775" s="108"/>
    </row>
    <row r="2776" spans="16:16">
      <c r="P2776" s="108"/>
    </row>
    <row r="2777" spans="16:16">
      <c r="P2777" s="108"/>
    </row>
    <row r="2778" spans="16:16">
      <c r="P2778" s="108"/>
    </row>
    <row r="2779" spans="16:16">
      <c r="P2779" s="108"/>
    </row>
    <row r="2780" spans="16:16">
      <c r="P2780" s="108"/>
    </row>
    <row r="2781" spans="16:16">
      <c r="P2781" s="108"/>
    </row>
    <row r="2782" spans="16:16">
      <c r="P2782" s="108"/>
    </row>
    <row r="2783" spans="16:16">
      <c r="P2783" s="108"/>
    </row>
    <row r="2784" spans="16:16">
      <c r="P2784" s="108"/>
    </row>
    <row r="2785" spans="16:16">
      <c r="P2785" s="108"/>
    </row>
    <row r="2786" spans="16:16">
      <c r="P2786" s="108"/>
    </row>
    <row r="2787" spans="16:16">
      <c r="P2787" s="108"/>
    </row>
    <row r="2788" spans="16:16">
      <c r="P2788" s="108"/>
    </row>
    <row r="2789" spans="16:16">
      <c r="P2789" s="108"/>
    </row>
    <row r="2790" spans="16:16">
      <c r="P2790" s="108"/>
    </row>
    <row r="2791" spans="16:16">
      <c r="P2791" s="108"/>
    </row>
    <row r="2792" spans="16:16">
      <c r="P2792" s="108"/>
    </row>
    <row r="2793" spans="16:16">
      <c r="P2793" s="108"/>
    </row>
    <row r="2794" spans="16:16">
      <c r="P2794" s="108"/>
    </row>
    <row r="2795" spans="16:16">
      <c r="P2795" s="108"/>
    </row>
    <row r="2796" spans="16:16">
      <c r="P2796" s="108"/>
    </row>
    <row r="2797" spans="16:16">
      <c r="P2797" s="108"/>
    </row>
    <row r="2798" spans="16:16">
      <c r="P2798" s="108"/>
    </row>
    <row r="2799" spans="16:16">
      <c r="P2799" s="108"/>
    </row>
    <row r="2800" spans="16:16">
      <c r="P2800" s="108"/>
    </row>
    <row r="2801" spans="16:16">
      <c r="P2801" s="108"/>
    </row>
    <row r="2802" spans="16:16">
      <c r="P2802" s="108"/>
    </row>
    <row r="2803" spans="16:16">
      <c r="P2803" s="108"/>
    </row>
    <row r="2804" spans="16:16">
      <c r="P2804" s="108"/>
    </row>
    <row r="2805" spans="16:16">
      <c r="P2805" s="108"/>
    </row>
    <row r="2806" spans="16:16">
      <c r="P2806" s="108"/>
    </row>
    <row r="2807" spans="16:16">
      <c r="P2807" s="108"/>
    </row>
    <row r="2808" spans="16:16">
      <c r="P2808" s="108"/>
    </row>
    <row r="2809" spans="16:16">
      <c r="P2809" s="108"/>
    </row>
    <row r="2810" spans="16:16">
      <c r="P2810" s="108"/>
    </row>
    <row r="2811" spans="16:16">
      <c r="P2811" s="108"/>
    </row>
    <row r="2812" spans="16:16">
      <c r="P2812" s="108"/>
    </row>
    <row r="2813" spans="16:16">
      <c r="P2813" s="108"/>
    </row>
    <row r="2814" spans="16:16">
      <c r="P2814" s="108"/>
    </row>
    <row r="2815" spans="16:16">
      <c r="P2815" s="108"/>
    </row>
    <row r="2816" spans="16:16">
      <c r="P2816" s="108"/>
    </row>
    <row r="2817" spans="16:16">
      <c r="P2817" s="108"/>
    </row>
    <row r="2818" spans="16:16">
      <c r="P2818" s="108"/>
    </row>
    <row r="2819" spans="16:16">
      <c r="P2819" s="108"/>
    </row>
    <row r="2820" spans="16:16">
      <c r="P2820" s="108"/>
    </row>
    <row r="2821" spans="16:16">
      <c r="P2821" s="108"/>
    </row>
    <row r="2822" spans="16:16">
      <c r="P2822" s="108"/>
    </row>
    <row r="2823" spans="16:16">
      <c r="P2823" s="108"/>
    </row>
    <row r="2824" spans="16:16">
      <c r="P2824" s="108"/>
    </row>
    <row r="2825" spans="16:16">
      <c r="P2825" s="108"/>
    </row>
    <row r="2826" spans="16:16">
      <c r="P2826" s="108"/>
    </row>
    <row r="2827" spans="16:16">
      <c r="P2827" s="108"/>
    </row>
    <row r="2828" spans="16:16">
      <c r="P2828" s="108"/>
    </row>
    <row r="2829" spans="16:16">
      <c r="P2829" s="108"/>
    </row>
    <row r="2830" spans="16:16">
      <c r="P2830" s="108"/>
    </row>
    <row r="2831" spans="16:16">
      <c r="P2831" s="108"/>
    </row>
    <row r="2832" spans="16:16">
      <c r="P2832" s="108"/>
    </row>
    <row r="2833" spans="16:16">
      <c r="P2833" s="108"/>
    </row>
    <row r="2834" spans="16:16">
      <c r="P2834" s="108"/>
    </row>
    <row r="2835" spans="16:16">
      <c r="P2835" s="108"/>
    </row>
    <row r="2836" spans="16:16">
      <c r="P2836" s="108"/>
    </row>
    <row r="2837" spans="16:16">
      <c r="P2837" s="108"/>
    </row>
    <row r="2838" spans="16:16">
      <c r="P2838" s="108"/>
    </row>
    <row r="2839" spans="16:16">
      <c r="P2839" s="108"/>
    </row>
    <row r="2840" spans="16:16">
      <c r="P2840" s="108"/>
    </row>
    <row r="2841" spans="16:16">
      <c r="P2841" s="108"/>
    </row>
    <row r="2842" spans="16:16">
      <c r="P2842" s="108"/>
    </row>
    <row r="2843" spans="16:16">
      <c r="P2843" s="108"/>
    </row>
    <row r="2844" spans="16:16">
      <c r="P2844" s="108"/>
    </row>
    <row r="2845" spans="16:16">
      <c r="P2845" s="108"/>
    </row>
    <row r="2846" spans="16:16">
      <c r="P2846" s="108"/>
    </row>
    <row r="2847" spans="16:16">
      <c r="P2847" s="108"/>
    </row>
    <row r="2848" spans="16:16">
      <c r="P2848" s="108"/>
    </row>
    <row r="2849" spans="16:16">
      <c r="P2849" s="108"/>
    </row>
    <row r="2850" spans="16:16">
      <c r="P2850" s="108"/>
    </row>
    <row r="2851" spans="16:16">
      <c r="P2851" s="108"/>
    </row>
    <row r="2852" spans="16:16">
      <c r="P2852" s="108"/>
    </row>
    <row r="2853" spans="16:16">
      <c r="P2853" s="108"/>
    </row>
    <row r="2854" spans="16:16">
      <c r="P2854" s="108"/>
    </row>
    <row r="2855" spans="16:16">
      <c r="P2855" s="108"/>
    </row>
    <row r="2856" spans="16:16">
      <c r="P2856" s="108"/>
    </row>
    <row r="2857" spans="16:16">
      <c r="P2857" s="108"/>
    </row>
    <row r="2858" spans="16:16">
      <c r="P2858" s="108"/>
    </row>
    <row r="2859" spans="16:16">
      <c r="P2859" s="108"/>
    </row>
    <row r="2860" spans="16:16">
      <c r="P2860" s="108"/>
    </row>
    <row r="2861" spans="16:16">
      <c r="P2861" s="108"/>
    </row>
    <row r="2862" spans="16:16">
      <c r="P2862" s="108"/>
    </row>
    <row r="2863" spans="16:16">
      <c r="P2863" s="108"/>
    </row>
    <row r="2864" spans="16:16">
      <c r="P2864" s="108"/>
    </row>
    <row r="2865" spans="16:16">
      <c r="P2865" s="108"/>
    </row>
    <row r="2866" spans="16:16">
      <c r="P2866" s="108"/>
    </row>
    <row r="2867" spans="16:16">
      <c r="P2867" s="108"/>
    </row>
    <row r="2868" spans="16:16">
      <c r="P2868" s="108"/>
    </row>
    <row r="2869" spans="16:16">
      <c r="P2869" s="108"/>
    </row>
    <row r="2870" spans="16:16">
      <c r="P2870" s="108"/>
    </row>
    <row r="2871" spans="16:16">
      <c r="P2871" s="108"/>
    </row>
    <row r="2872" spans="16:16">
      <c r="P2872" s="108"/>
    </row>
    <row r="2873" spans="16:16">
      <c r="P2873" s="108"/>
    </row>
    <row r="2874" spans="16:16">
      <c r="P2874" s="108"/>
    </row>
    <row r="2875" spans="16:16">
      <c r="P2875" s="108"/>
    </row>
    <row r="2876" spans="16:16">
      <c r="P2876" s="108"/>
    </row>
    <row r="2877" spans="16:16">
      <c r="P2877" s="108"/>
    </row>
    <row r="2878" spans="16:16">
      <c r="P2878" s="108"/>
    </row>
    <row r="2879" spans="16:16">
      <c r="P2879" s="108"/>
    </row>
    <row r="2880" spans="16:16">
      <c r="P2880" s="108"/>
    </row>
    <row r="2881" spans="16:16">
      <c r="P2881" s="108"/>
    </row>
    <row r="2882" spans="16:16">
      <c r="P2882" s="108"/>
    </row>
    <row r="2883" spans="16:16">
      <c r="P2883" s="108"/>
    </row>
    <row r="2884" spans="16:16">
      <c r="P2884" s="108"/>
    </row>
    <row r="2885" spans="16:16">
      <c r="P2885" s="108"/>
    </row>
    <row r="2886" spans="16:16">
      <c r="P2886" s="108"/>
    </row>
    <row r="2887" spans="16:16">
      <c r="P2887" s="108"/>
    </row>
    <row r="2888" spans="16:16">
      <c r="P2888" s="108"/>
    </row>
    <row r="2889" spans="16:16">
      <c r="P2889" s="108"/>
    </row>
    <row r="2890" spans="16:16">
      <c r="P2890" s="108"/>
    </row>
    <row r="2891" spans="16:16">
      <c r="P2891" s="108"/>
    </row>
    <row r="2892" spans="16:16">
      <c r="P2892" s="108"/>
    </row>
    <row r="2893" spans="16:16">
      <c r="P2893" s="108"/>
    </row>
    <row r="2894" spans="16:16">
      <c r="P2894" s="108"/>
    </row>
    <row r="2895" spans="16:16">
      <c r="P2895" s="108"/>
    </row>
    <row r="2896" spans="16:16">
      <c r="P2896" s="108"/>
    </row>
    <row r="2897" spans="16:16">
      <c r="P2897" s="108"/>
    </row>
    <row r="2898" spans="16:16">
      <c r="P2898" s="108"/>
    </row>
    <row r="2899" spans="16:16">
      <c r="P2899" s="108"/>
    </row>
    <row r="2900" spans="16:16">
      <c r="P2900" s="108"/>
    </row>
    <row r="2901" spans="16:16">
      <c r="P2901" s="108"/>
    </row>
    <row r="2902" spans="16:16">
      <c r="P2902" s="108"/>
    </row>
    <row r="2903" spans="16:16">
      <c r="P2903" s="108"/>
    </row>
    <row r="2904" spans="16:16">
      <c r="P2904" s="108"/>
    </row>
    <row r="2905" spans="16:16">
      <c r="P2905" s="108"/>
    </row>
    <row r="2906" spans="16:16">
      <c r="P2906" s="108"/>
    </row>
    <row r="2907" spans="16:16">
      <c r="P2907" s="108"/>
    </row>
    <row r="2908" spans="16:16">
      <c r="P2908" s="108"/>
    </row>
    <row r="2909" spans="16:16">
      <c r="P2909" s="108"/>
    </row>
    <row r="2910" spans="16:16">
      <c r="P2910" s="108"/>
    </row>
    <row r="2911" spans="16:16">
      <c r="P2911" s="108"/>
    </row>
    <row r="2912" spans="16:16">
      <c r="P2912" s="108"/>
    </row>
    <row r="2913" spans="16:16">
      <c r="P2913" s="108"/>
    </row>
    <row r="2914" spans="16:16">
      <c r="P2914" s="108"/>
    </row>
    <row r="2915" spans="16:16">
      <c r="P2915" s="108"/>
    </row>
    <row r="2916" spans="16:16">
      <c r="P2916" s="108"/>
    </row>
    <row r="2917" spans="16:16">
      <c r="P2917" s="108"/>
    </row>
    <row r="2918" spans="16:16">
      <c r="P2918" s="108"/>
    </row>
    <row r="2919" spans="16:16">
      <c r="P2919" s="108"/>
    </row>
    <row r="2920" spans="16:16">
      <c r="P2920" s="108"/>
    </row>
    <row r="2921" spans="16:16">
      <c r="P2921" s="108"/>
    </row>
    <row r="2922" spans="16:16">
      <c r="P2922" s="108"/>
    </row>
    <row r="2923" spans="16:16">
      <c r="P2923" s="108"/>
    </row>
    <row r="2924" spans="16:16">
      <c r="P2924" s="108"/>
    </row>
    <row r="2925" spans="16:16">
      <c r="P2925" s="108"/>
    </row>
    <row r="2926" spans="16:16">
      <c r="P2926" s="108"/>
    </row>
    <row r="2927" spans="16:16">
      <c r="P2927" s="108"/>
    </row>
    <row r="2928" spans="16:16">
      <c r="P2928" s="108"/>
    </row>
    <row r="2929" spans="16:16">
      <c r="P2929" s="108"/>
    </row>
    <row r="2930" spans="16:16">
      <c r="P2930" s="108"/>
    </row>
    <row r="2931" spans="16:16">
      <c r="P2931" s="108"/>
    </row>
    <row r="2932" spans="16:16">
      <c r="P2932" s="108"/>
    </row>
    <row r="2933" spans="16:16">
      <c r="P2933" s="108"/>
    </row>
    <row r="2934" spans="16:16">
      <c r="P2934" s="108"/>
    </row>
    <row r="2935" spans="16:16">
      <c r="P2935" s="108"/>
    </row>
    <row r="2936" spans="16:16">
      <c r="P2936" s="108"/>
    </row>
    <row r="2937" spans="16:16">
      <c r="P2937" s="108"/>
    </row>
    <row r="2938" spans="16:16">
      <c r="P2938" s="108"/>
    </row>
    <row r="2939" spans="16:16">
      <c r="P2939" s="108"/>
    </row>
    <row r="2940" spans="16:16">
      <c r="P2940" s="108"/>
    </row>
    <row r="2941" spans="16:16">
      <c r="P2941" s="108"/>
    </row>
    <row r="2942" spans="16:16">
      <c r="P2942" s="108"/>
    </row>
    <row r="2943" spans="16:16">
      <c r="P2943" s="108"/>
    </row>
    <row r="2944" spans="16:16">
      <c r="P2944" s="108"/>
    </row>
    <row r="2945" spans="16:16">
      <c r="P2945" s="108"/>
    </row>
    <row r="2946" spans="16:16">
      <c r="P2946" s="108"/>
    </row>
    <row r="2947" spans="16:16">
      <c r="P2947" s="108"/>
    </row>
    <row r="2948" spans="16:16">
      <c r="P2948" s="108"/>
    </row>
    <row r="2949" spans="16:16">
      <c r="P2949" s="108"/>
    </row>
    <row r="2950" spans="16:16">
      <c r="P2950" s="108"/>
    </row>
    <row r="2951" spans="16:16">
      <c r="P2951" s="108"/>
    </row>
    <row r="2952" spans="16:16">
      <c r="P2952" s="108"/>
    </row>
    <row r="2953" spans="16:16">
      <c r="P2953" s="108"/>
    </row>
    <row r="2954" spans="16:16">
      <c r="P2954" s="108"/>
    </row>
    <row r="2955" spans="16:16">
      <c r="P2955" s="108"/>
    </row>
    <row r="2956" spans="16:16">
      <c r="P2956" s="108"/>
    </row>
    <row r="2957" spans="16:16">
      <c r="P2957" s="108"/>
    </row>
    <row r="2958" spans="16:16">
      <c r="P2958" s="108"/>
    </row>
    <row r="2959" spans="16:16">
      <c r="P2959" s="108"/>
    </row>
    <row r="2960" spans="16:16">
      <c r="P2960" s="108"/>
    </row>
    <row r="2961" spans="16:16">
      <c r="P2961" s="108"/>
    </row>
    <row r="2962" spans="16:16">
      <c r="P2962" s="108"/>
    </row>
    <row r="2963" spans="16:16">
      <c r="P2963" s="108"/>
    </row>
    <row r="2964" spans="16:16">
      <c r="P2964" s="108"/>
    </row>
    <row r="2965" spans="16:16">
      <c r="P2965" s="108"/>
    </row>
    <row r="2966" spans="16:16">
      <c r="P2966" s="108"/>
    </row>
    <row r="2967" spans="16:16">
      <c r="P2967" s="108"/>
    </row>
    <row r="2968" spans="16:16">
      <c r="P2968" s="108"/>
    </row>
    <row r="2969" spans="16:16">
      <c r="P2969" s="108"/>
    </row>
    <row r="2970" spans="16:16">
      <c r="P2970" s="108"/>
    </row>
    <row r="2971" spans="16:16">
      <c r="P2971" s="108"/>
    </row>
    <row r="2972" spans="16:16">
      <c r="P2972" s="108"/>
    </row>
    <row r="2973" spans="16:16">
      <c r="P2973" s="108"/>
    </row>
    <row r="2974" spans="16:16">
      <c r="P2974" s="108"/>
    </row>
    <row r="2975" spans="16:16">
      <c r="P2975" s="108"/>
    </row>
    <row r="2976" spans="16:16">
      <c r="P2976" s="108"/>
    </row>
    <row r="2977" spans="16:16">
      <c r="P2977" s="108"/>
    </row>
    <row r="2978" spans="16:16">
      <c r="P2978" s="108"/>
    </row>
    <row r="2979" spans="16:16">
      <c r="P2979" s="108"/>
    </row>
    <row r="2980" spans="16:16">
      <c r="P2980" s="108"/>
    </row>
    <row r="2981" spans="16:16">
      <c r="P2981" s="108"/>
    </row>
    <row r="2982" spans="16:16">
      <c r="P2982" s="108"/>
    </row>
    <row r="2983" spans="16:16">
      <c r="P2983" s="108"/>
    </row>
    <row r="2984" spans="16:16">
      <c r="P2984" s="108"/>
    </row>
    <row r="2985" spans="16:16">
      <c r="P2985" s="108"/>
    </row>
    <row r="2986" spans="16:16">
      <c r="P2986" s="108"/>
    </row>
    <row r="2987" spans="16:16">
      <c r="P2987" s="108"/>
    </row>
    <row r="2988" spans="16:16">
      <c r="P2988" s="108"/>
    </row>
    <row r="2989" spans="16:16">
      <c r="P2989" s="108"/>
    </row>
    <row r="2990" spans="16:16">
      <c r="P2990" s="108"/>
    </row>
    <row r="2991" spans="16:16">
      <c r="P2991" s="108"/>
    </row>
    <row r="2992" spans="16:16">
      <c r="P2992" s="108"/>
    </row>
    <row r="2993" spans="16:16">
      <c r="P2993" s="108"/>
    </row>
    <row r="2994" spans="16:16">
      <c r="P2994" s="108"/>
    </row>
    <row r="2995" spans="16:16">
      <c r="P2995" s="108"/>
    </row>
    <row r="2996" spans="16:16">
      <c r="P2996" s="108"/>
    </row>
    <row r="2997" spans="16:16">
      <c r="P2997" s="108"/>
    </row>
    <row r="2998" spans="16:16">
      <c r="P2998" s="108"/>
    </row>
    <row r="2999" spans="16:16">
      <c r="P2999" s="108"/>
    </row>
    <row r="3000" spans="16:16">
      <c r="P3000" s="108"/>
    </row>
    <row r="3001" spans="16:16">
      <c r="P3001" s="108"/>
    </row>
    <row r="3002" spans="16:16">
      <c r="P3002" s="108"/>
    </row>
    <row r="3003" spans="16:16">
      <c r="P3003" s="108"/>
    </row>
    <row r="3004" spans="16:16">
      <c r="P3004" s="108"/>
    </row>
    <row r="3005" spans="16:16">
      <c r="P3005" s="108"/>
    </row>
    <row r="3006" spans="16:16">
      <c r="P3006" s="108"/>
    </row>
    <row r="3007" spans="16:16">
      <c r="P3007" s="108"/>
    </row>
    <row r="3008" spans="16:16">
      <c r="P3008" s="108"/>
    </row>
    <row r="3009" spans="16:16">
      <c r="P3009" s="108"/>
    </row>
    <row r="3010" spans="16:16">
      <c r="P3010" s="108"/>
    </row>
    <row r="3011" spans="16:16">
      <c r="P3011" s="108"/>
    </row>
    <row r="3012" spans="16:16">
      <c r="P3012" s="108"/>
    </row>
    <row r="3013" spans="16:16">
      <c r="P3013" s="108"/>
    </row>
    <row r="3014" spans="16:16">
      <c r="P3014" s="108"/>
    </row>
    <row r="3015" spans="16:16">
      <c r="P3015" s="108"/>
    </row>
    <row r="3016" spans="16:16">
      <c r="P3016" s="108"/>
    </row>
    <row r="3017" spans="16:16">
      <c r="P3017" s="108"/>
    </row>
    <row r="3018" spans="16:16">
      <c r="P3018" s="108"/>
    </row>
    <row r="3019" spans="16:16">
      <c r="P3019" s="108"/>
    </row>
    <row r="3020" spans="16:16">
      <c r="P3020" s="108"/>
    </row>
    <row r="3021" spans="16:16">
      <c r="P3021" s="108"/>
    </row>
    <row r="3022" spans="16:16">
      <c r="P3022" s="108"/>
    </row>
    <row r="3023" spans="16:16">
      <c r="P3023" s="108"/>
    </row>
    <row r="3024" spans="16:16">
      <c r="P3024" s="108"/>
    </row>
    <row r="3025" spans="16:16">
      <c r="P3025" s="108"/>
    </row>
    <row r="3026" spans="16:16">
      <c r="P3026" s="108"/>
    </row>
    <row r="3027" spans="16:16">
      <c r="P3027" s="108"/>
    </row>
    <row r="3028" spans="16:16">
      <c r="P3028" s="108"/>
    </row>
    <row r="3029" spans="16:16">
      <c r="P3029" s="108"/>
    </row>
    <row r="3030" spans="16:16">
      <c r="P3030" s="108"/>
    </row>
    <row r="3031" spans="16:16">
      <c r="P3031" s="108"/>
    </row>
    <row r="3032" spans="16:16">
      <c r="P3032" s="108"/>
    </row>
    <row r="3033" spans="16:16">
      <c r="P3033" s="108"/>
    </row>
    <row r="3034" spans="16:16">
      <c r="P3034" s="108"/>
    </row>
    <row r="3035" spans="16:16">
      <c r="P3035" s="108"/>
    </row>
    <row r="3036" spans="16:16">
      <c r="P3036" s="108"/>
    </row>
    <row r="3037" spans="16:16">
      <c r="P3037" s="108"/>
    </row>
    <row r="3038" spans="16:16">
      <c r="P3038" s="108"/>
    </row>
    <row r="3039" spans="16:16">
      <c r="P3039" s="108"/>
    </row>
    <row r="3040" spans="16:16">
      <c r="P3040" s="108"/>
    </row>
    <row r="3041" spans="16:16">
      <c r="P3041" s="108"/>
    </row>
    <row r="3042" spans="16:16">
      <c r="P3042" s="108"/>
    </row>
    <row r="3043" spans="16:16">
      <c r="P3043" s="108"/>
    </row>
    <row r="3044" spans="16:16">
      <c r="P3044" s="108"/>
    </row>
    <row r="3045" spans="16:16">
      <c r="P3045" s="108"/>
    </row>
    <row r="3046" spans="16:16">
      <c r="P3046" s="108"/>
    </row>
    <row r="3047" spans="16:16">
      <c r="P3047" s="108"/>
    </row>
    <row r="3048" spans="16:16">
      <c r="P3048" s="108"/>
    </row>
    <row r="3049" spans="16:16">
      <c r="P3049" s="108"/>
    </row>
    <row r="3050" spans="16:16">
      <c r="P3050" s="108"/>
    </row>
    <row r="3051" spans="16:16">
      <c r="P3051" s="108"/>
    </row>
    <row r="3052" spans="16:16">
      <c r="P3052" s="108"/>
    </row>
    <row r="3053" spans="16:16">
      <c r="P3053" s="108"/>
    </row>
    <row r="3054" spans="16:16">
      <c r="P3054" s="108"/>
    </row>
    <row r="3055" spans="16:16">
      <c r="P3055" s="108"/>
    </row>
    <row r="3056" spans="16:16">
      <c r="P3056" s="108"/>
    </row>
    <row r="3057" spans="16:16">
      <c r="P3057" s="108"/>
    </row>
    <row r="3058" spans="16:16">
      <c r="P3058" s="108"/>
    </row>
    <row r="3059" spans="16:16">
      <c r="P3059" s="108"/>
    </row>
    <row r="3060" spans="16:16">
      <c r="P3060" s="108"/>
    </row>
    <row r="3061" spans="16:16">
      <c r="P3061" s="108"/>
    </row>
    <row r="3062" spans="16:16">
      <c r="P3062" s="108"/>
    </row>
    <row r="3063" spans="16:16">
      <c r="P3063" s="108"/>
    </row>
    <row r="3064" spans="16:16">
      <c r="P3064" s="108"/>
    </row>
    <row r="3065" spans="16:16">
      <c r="P3065" s="108"/>
    </row>
    <row r="3066" spans="16:16">
      <c r="P3066" s="108"/>
    </row>
    <row r="3067" spans="16:16">
      <c r="P3067" s="108"/>
    </row>
    <row r="3068" spans="16:16">
      <c r="P3068" s="108"/>
    </row>
    <row r="3069" spans="16:16">
      <c r="P3069" s="108"/>
    </row>
    <row r="3070" spans="16:16">
      <c r="P3070" s="108"/>
    </row>
    <row r="3071" spans="16:16">
      <c r="P3071" s="108"/>
    </row>
    <row r="3072" spans="16:16">
      <c r="P3072" s="108"/>
    </row>
    <row r="3073" spans="16:16">
      <c r="P3073" s="108"/>
    </row>
    <row r="3074" spans="16:16">
      <c r="P3074" s="108"/>
    </row>
    <row r="3075" spans="16:16">
      <c r="P3075" s="108"/>
    </row>
    <row r="3076" spans="16:16">
      <c r="P3076" s="108"/>
    </row>
    <row r="3077" spans="16:16">
      <c r="P3077" s="108"/>
    </row>
    <row r="3078" spans="16:16">
      <c r="P3078" s="108"/>
    </row>
    <row r="3079" spans="16:16">
      <c r="P3079" s="108"/>
    </row>
    <row r="3080" spans="16:16">
      <c r="P3080" s="108"/>
    </row>
    <row r="3081" spans="16:16">
      <c r="P3081" s="108"/>
    </row>
    <row r="3082" spans="16:16">
      <c r="P3082" s="108"/>
    </row>
    <row r="3083" spans="16:16">
      <c r="P3083" s="108"/>
    </row>
    <row r="3084" spans="16:16">
      <c r="P3084" s="108"/>
    </row>
    <row r="3085" spans="16:16">
      <c r="P3085" s="108"/>
    </row>
    <row r="3086" spans="16:16">
      <c r="P3086" s="108"/>
    </row>
    <row r="3087" spans="16:16">
      <c r="P3087" s="108"/>
    </row>
    <row r="3088" spans="16:16">
      <c r="P3088" s="108"/>
    </row>
    <row r="3089" spans="16:16">
      <c r="P3089" s="108"/>
    </row>
    <row r="3090" spans="16:16">
      <c r="P3090" s="108"/>
    </row>
    <row r="3091" spans="16:16">
      <c r="P3091" s="108"/>
    </row>
    <row r="3092" spans="16:16">
      <c r="P3092" s="108"/>
    </row>
    <row r="3093" spans="16:16">
      <c r="P3093" s="108"/>
    </row>
    <row r="3094" spans="16:16">
      <c r="P3094" s="108"/>
    </row>
    <row r="3095" spans="16:16">
      <c r="P3095" s="108"/>
    </row>
    <row r="3096" spans="16:16">
      <c r="P3096" s="108"/>
    </row>
    <row r="3097" spans="16:16">
      <c r="P3097" s="108"/>
    </row>
    <row r="3098" spans="16:16">
      <c r="P3098" s="108"/>
    </row>
    <row r="3099" spans="16:16">
      <c r="P3099" s="108"/>
    </row>
    <row r="3100" spans="16:16">
      <c r="P3100" s="108"/>
    </row>
    <row r="3101" spans="16:16">
      <c r="P3101" s="108"/>
    </row>
    <row r="3102" spans="16:16">
      <c r="P3102" s="108"/>
    </row>
    <row r="3103" spans="16:16">
      <c r="P3103" s="108"/>
    </row>
    <row r="3104" spans="16:16">
      <c r="P3104" s="108"/>
    </row>
    <row r="3105" spans="16:16">
      <c r="P3105" s="108"/>
    </row>
    <row r="3106" spans="16:16">
      <c r="P3106" s="108"/>
    </row>
    <row r="3107" spans="16:16">
      <c r="P3107" s="108"/>
    </row>
    <row r="3108" spans="16:16">
      <c r="P3108" s="108"/>
    </row>
    <row r="3109" spans="16:16">
      <c r="P3109" s="108"/>
    </row>
    <row r="3110" spans="16:16">
      <c r="P3110" s="108"/>
    </row>
    <row r="3111" spans="16:16">
      <c r="P3111" s="108"/>
    </row>
    <row r="3112" spans="16:16">
      <c r="P3112" s="108"/>
    </row>
    <row r="3113" spans="16:16">
      <c r="P3113" s="108"/>
    </row>
    <row r="3114" spans="16:16">
      <c r="P3114" s="108"/>
    </row>
    <row r="3115" spans="16:16">
      <c r="P3115" s="108"/>
    </row>
    <row r="3116" spans="16:16">
      <c r="P3116" s="108"/>
    </row>
    <row r="3117" spans="16:16">
      <c r="P3117" s="108"/>
    </row>
    <row r="3118" spans="16:16">
      <c r="P3118" s="108"/>
    </row>
    <row r="3119" spans="16:16">
      <c r="P3119" s="108"/>
    </row>
    <row r="3120" spans="16:16">
      <c r="P3120" s="108"/>
    </row>
    <row r="3121" spans="16:16">
      <c r="P3121" s="108"/>
    </row>
    <row r="3122" spans="16:16">
      <c r="P3122" s="108"/>
    </row>
    <row r="3123" spans="16:16">
      <c r="P3123" s="108"/>
    </row>
    <row r="3124" spans="16:16">
      <c r="P3124" s="108"/>
    </row>
    <row r="3125" spans="16:16">
      <c r="P3125" s="108"/>
    </row>
    <row r="3126" spans="16:16">
      <c r="P3126" s="108"/>
    </row>
    <row r="3127" spans="16:16">
      <c r="P3127" s="108"/>
    </row>
    <row r="3128" spans="16:16">
      <c r="P3128" s="108"/>
    </row>
    <row r="3129" spans="16:16">
      <c r="P3129" s="108"/>
    </row>
    <row r="3130" spans="16:16">
      <c r="P3130" s="108"/>
    </row>
    <row r="3131" spans="16:16">
      <c r="P3131" s="108"/>
    </row>
    <row r="3132" spans="16:16">
      <c r="P3132" s="108"/>
    </row>
    <row r="3133" spans="16:16">
      <c r="P3133" s="108"/>
    </row>
    <row r="3134" spans="16:16">
      <c r="P3134" s="108"/>
    </row>
    <row r="3135" spans="16:16">
      <c r="P3135" s="108"/>
    </row>
    <row r="3136" spans="16:16">
      <c r="P3136" s="108"/>
    </row>
    <row r="3137" spans="16:16">
      <c r="P3137" s="108"/>
    </row>
    <row r="3138" spans="16:16">
      <c r="P3138" s="108"/>
    </row>
    <row r="3139" spans="16:16">
      <c r="P3139" s="108"/>
    </row>
    <row r="3140" spans="16:16">
      <c r="P3140" s="108"/>
    </row>
    <row r="3141" spans="16:16">
      <c r="P3141" s="108"/>
    </row>
    <row r="3142" spans="16:16">
      <c r="P3142" s="108"/>
    </row>
    <row r="3143" spans="16:16">
      <c r="P3143" s="108"/>
    </row>
    <row r="3144" spans="16:16">
      <c r="P3144" s="108"/>
    </row>
    <row r="3145" spans="16:16">
      <c r="P3145" s="108"/>
    </row>
    <row r="3146" spans="16:16">
      <c r="P3146" s="108"/>
    </row>
    <row r="3147" spans="16:16">
      <c r="P3147" s="108"/>
    </row>
    <row r="3148" spans="16:16">
      <c r="P3148" s="108"/>
    </row>
    <row r="3149" spans="16:16">
      <c r="P3149" s="108"/>
    </row>
    <row r="3150" spans="16:16">
      <c r="P3150" s="108"/>
    </row>
    <row r="3151" spans="16:16">
      <c r="P3151" s="108"/>
    </row>
    <row r="3152" spans="16:16">
      <c r="P3152" s="108"/>
    </row>
    <row r="3153" spans="16:16">
      <c r="P3153" s="108"/>
    </row>
    <row r="3154" spans="16:16">
      <c r="P3154" s="108"/>
    </row>
    <row r="3155" spans="16:16">
      <c r="P3155" s="108"/>
    </row>
    <row r="3156" spans="16:16">
      <c r="P3156" s="108"/>
    </row>
    <row r="3157" spans="16:16">
      <c r="P3157" s="108"/>
    </row>
    <row r="3158" spans="16:16">
      <c r="P3158" s="108"/>
    </row>
    <row r="3159" spans="16:16">
      <c r="P3159" s="108"/>
    </row>
    <row r="3160" spans="16:16">
      <c r="P3160" s="108"/>
    </row>
    <row r="3161" spans="16:16">
      <c r="P3161" s="108"/>
    </row>
    <row r="3162" spans="16:16">
      <c r="P3162" s="108"/>
    </row>
    <row r="3163" spans="16:16">
      <c r="P3163" s="108"/>
    </row>
    <row r="3164" spans="16:16">
      <c r="P3164" s="108"/>
    </row>
    <row r="3165" spans="16:16">
      <c r="P3165" s="108"/>
    </row>
    <row r="3166" spans="16:16">
      <c r="P3166" s="108"/>
    </row>
    <row r="3167" spans="16:16">
      <c r="P3167" s="108"/>
    </row>
    <row r="3168" spans="16:16">
      <c r="P3168" s="108"/>
    </row>
    <row r="3169" spans="16:16">
      <c r="P3169" s="108"/>
    </row>
    <row r="3170" spans="16:16">
      <c r="P3170" s="108"/>
    </row>
    <row r="3171" spans="16:16">
      <c r="P3171" s="108"/>
    </row>
    <row r="3172" spans="16:16">
      <c r="P3172" s="108"/>
    </row>
    <row r="3173" spans="16:16">
      <c r="P3173" s="108"/>
    </row>
    <row r="3174" spans="16:16">
      <c r="P3174" s="108"/>
    </row>
    <row r="3175" spans="16:16">
      <c r="P3175" s="108"/>
    </row>
    <row r="3176" spans="16:16">
      <c r="P3176" s="108"/>
    </row>
    <row r="3177" spans="16:16">
      <c r="P3177" s="108"/>
    </row>
    <row r="3178" spans="16:16">
      <c r="P3178" s="108"/>
    </row>
    <row r="3179" spans="16:16">
      <c r="P3179" s="108"/>
    </row>
    <row r="3180" spans="16:16">
      <c r="P3180" s="108"/>
    </row>
    <row r="3181" spans="16:16">
      <c r="P3181" s="108"/>
    </row>
    <row r="3182" spans="16:16">
      <c r="P3182" s="108"/>
    </row>
    <row r="3183" spans="16:16">
      <c r="P3183" s="108"/>
    </row>
    <row r="3184" spans="16:16">
      <c r="P3184" s="108"/>
    </row>
    <row r="3185" spans="16:16">
      <c r="P3185" s="108"/>
    </row>
    <row r="3186" spans="16:16">
      <c r="P3186" s="108"/>
    </row>
    <row r="3187" spans="16:16">
      <c r="P3187" s="108"/>
    </row>
    <row r="3188" spans="16:16">
      <c r="P3188" s="108"/>
    </row>
    <row r="3189" spans="16:16">
      <c r="P3189" s="108"/>
    </row>
    <row r="3190" spans="16:16">
      <c r="P3190" s="108"/>
    </row>
    <row r="3191" spans="16:16">
      <c r="P3191" s="108"/>
    </row>
    <row r="3192" spans="16:16">
      <c r="P3192" s="108"/>
    </row>
    <row r="3193" spans="16:16">
      <c r="P3193" s="108"/>
    </row>
    <row r="3194" spans="16:16">
      <c r="P3194" s="108"/>
    </row>
    <row r="3195" spans="16:16">
      <c r="P3195" s="108"/>
    </row>
    <row r="3196" spans="16:16">
      <c r="P3196" s="108"/>
    </row>
    <row r="3197" spans="16:16">
      <c r="P3197" s="108"/>
    </row>
    <row r="3198" spans="16:16">
      <c r="P3198" s="108"/>
    </row>
    <row r="3199" spans="16:16">
      <c r="P3199" s="108"/>
    </row>
    <row r="3200" spans="16:16">
      <c r="P3200" s="108"/>
    </row>
    <row r="3201" spans="16:16">
      <c r="P3201" s="108"/>
    </row>
    <row r="3202" spans="16:16">
      <c r="P3202" s="108"/>
    </row>
    <row r="3203" spans="16:16">
      <c r="P3203" s="108"/>
    </row>
    <row r="3204" spans="16:16">
      <c r="P3204" s="108"/>
    </row>
    <row r="3205" spans="16:16">
      <c r="P3205" s="108"/>
    </row>
    <row r="3206" spans="16:16">
      <c r="P3206" s="108"/>
    </row>
    <row r="3207" spans="16:16">
      <c r="P3207" s="108"/>
    </row>
    <row r="3208" spans="16:16">
      <c r="P3208" s="108"/>
    </row>
    <row r="3209" spans="16:16">
      <c r="P3209" s="108"/>
    </row>
    <row r="3210" spans="16:16">
      <c r="P3210" s="108"/>
    </row>
    <row r="3211" spans="16:16">
      <c r="P3211" s="108"/>
    </row>
    <row r="3212" spans="16:16">
      <c r="P3212" s="108"/>
    </row>
    <row r="3213" spans="16:16">
      <c r="P3213" s="108"/>
    </row>
    <row r="3214" spans="16:16">
      <c r="P3214" s="108"/>
    </row>
    <row r="3215" spans="16:16">
      <c r="P3215" s="108"/>
    </row>
    <row r="3216" spans="16:16">
      <c r="P3216" s="108"/>
    </row>
    <row r="3217" spans="16:16">
      <c r="P3217" s="108"/>
    </row>
    <row r="3218" spans="16:16">
      <c r="P3218" s="108"/>
    </row>
    <row r="3219" spans="16:16">
      <c r="P3219" s="108"/>
    </row>
    <row r="3220" spans="16:16">
      <c r="P3220" s="108"/>
    </row>
    <row r="3221" spans="16:16">
      <c r="P3221" s="108"/>
    </row>
    <row r="3222" spans="16:16">
      <c r="P3222" s="108"/>
    </row>
    <row r="3223" spans="16:16">
      <c r="P3223" s="108"/>
    </row>
    <row r="3224" spans="16:16">
      <c r="P3224" s="108"/>
    </row>
    <row r="3225" spans="16:16">
      <c r="P3225" s="108"/>
    </row>
    <row r="3226" spans="16:16">
      <c r="P3226" s="108"/>
    </row>
    <row r="3227" spans="16:16">
      <c r="P3227" s="108"/>
    </row>
    <row r="3228" spans="16:16">
      <c r="P3228" s="108"/>
    </row>
    <row r="3229" spans="16:16">
      <c r="P3229" s="108"/>
    </row>
    <row r="3230" spans="16:16">
      <c r="P3230" s="108"/>
    </row>
    <row r="3231" spans="16:16">
      <c r="P3231" s="108"/>
    </row>
    <row r="3232" spans="16:16">
      <c r="P3232" s="108"/>
    </row>
    <row r="3233" spans="16:16">
      <c r="P3233" s="108"/>
    </row>
    <row r="3234" spans="16:16">
      <c r="P3234" s="108"/>
    </row>
    <row r="3235" spans="16:16">
      <c r="P3235" s="108"/>
    </row>
    <row r="3236" spans="16:16">
      <c r="P3236" s="108"/>
    </row>
    <row r="3237" spans="16:16">
      <c r="P3237" s="108"/>
    </row>
    <row r="3238" spans="16:16">
      <c r="P3238" s="108"/>
    </row>
    <row r="3239" spans="16:16">
      <c r="P3239" s="108"/>
    </row>
    <row r="3240" spans="16:16">
      <c r="P3240" s="108"/>
    </row>
    <row r="3241" spans="16:16">
      <c r="P3241" s="108"/>
    </row>
    <row r="3242" spans="16:16">
      <c r="P3242" s="108"/>
    </row>
    <row r="3243" spans="16:16">
      <c r="P3243" s="108"/>
    </row>
    <row r="3244" spans="16:16">
      <c r="P3244" s="108"/>
    </row>
    <row r="3245" spans="16:16">
      <c r="P3245" s="108"/>
    </row>
    <row r="3246" spans="16:16">
      <c r="P3246" s="108"/>
    </row>
    <row r="3247" spans="16:16">
      <c r="P3247" s="108"/>
    </row>
    <row r="3248" spans="16:16">
      <c r="P3248" s="108"/>
    </row>
    <row r="3249" spans="16:16">
      <c r="P3249" s="108"/>
    </row>
    <row r="3250" spans="16:16">
      <c r="P3250" s="108"/>
    </row>
    <row r="3251" spans="16:16">
      <c r="P3251" s="108"/>
    </row>
    <row r="3252" spans="16:16">
      <c r="P3252" s="108"/>
    </row>
    <row r="3253" spans="16:16">
      <c r="P3253" s="108"/>
    </row>
    <row r="3254" spans="16:16">
      <c r="P3254" s="108"/>
    </row>
    <row r="3255" spans="16:16">
      <c r="P3255" s="108"/>
    </row>
    <row r="3256" spans="16:16">
      <c r="P3256" s="108"/>
    </row>
    <row r="3257" spans="16:16">
      <c r="P3257" s="108"/>
    </row>
    <row r="3258" spans="16:16">
      <c r="P3258" s="108"/>
    </row>
    <row r="3259" spans="16:16">
      <c r="P3259" s="108"/>
    </row>
    <row r="3260" spans="16:16">
      <c r="P3260" s="108"/>
    </row>
    <row r="3261" spans="16:16">
      <c r="P3261" s="108"/>
    </row>
    <row r="3262" spans="16:16">
      <c r="P3262" s="108"/>
    </row>
    <row r="3263" spans="16:16">
      <c r="P3263" s="108"/>
    </row>
    <row r="3264" spans="16:16">
      <c r="P3264" s="108"/>
    </row>
    <row r="3265" spans="16:16">
      <c r="P3265" s="108"/>
    </row>
    <row r="3266" spans="16:16">
      <c r="P3266" s="108"/>
    </row>
    <row r="3267" spans="16:16">
      <c r="P3267" s="108"/>
    </row>
    <row r="3268" spans="16:16">
      <c r="P3268" s="108"/>
    </row>
    <row r="3269" spans="16:16">
      <c r="P3269" s="108"/>
    </row>
    <row r="3270" spans="16:16">
      <c r="P3270" s="108"/>
    </row>
    <row r="3271" spans="16:16">
      <c r="P3271" s="108"/>
    </row>
    <row r="3272" spans="16:16">
      <c r="P3272" s="108"/>
    </row>
    <row r="3273" spans="16:16">
      <c r="P3273" s="108"/>
    </row>
    <row r="3274" spans="16:16">
      <c r="P3274" s="108"/>
    </row>
    <row r="3275" spans="16:16">
      <c r="P3275" s="108"/>
    </row>
    <row r="3276" spans="16:16">
      <c r="P3276" s="108"/>
    </row>
    <row r="3277" spans="16:16">
      <c r="P3277" s="108"/>
    </row>
    <row r="3278" spans="16:16">
      <c r="P3278" s="108"/>
    </row>
    <row r="3279" spans="16:16">
      <c r="P3279" s="108"/>
    </row>
    <row r="3280" spans="16:16">
      <c r="P3280" s="108"/>
    </row>
    <row r="3281" spans="16:16">
      <c r="P3281" s="108"/>
    </row>
    <row r="3282" spans="16:16">
      <c r="P3282" s="108"/>
    </row>
    <row r="3283" spans="16:16">
      <c r="P3283" s="108"/>
    </row>
    <row r="3284" spans="16:16">
      <c r="P3284" s="108"/>
    </row>
    <row r="3285" spans="16:16">
      <c r="P3285" s="108"/>
    </row>
    <row r="3286" spans="16:16">
      <c r="P3286" s="108"/>
    </row>
    <row r="3287" spans="16:16">
      <c r="P3287" s="108"/>
    </row>
    <row r="3288" spans="16:16">
      <c r="P3288" s="108"/>
    </row>
    <row r="3289" spans="16:16">
      <c r="P3289" s="108"/>
    </row>
    <row r="3290" spans="16:16">
      <c r="P3290" s="108"/>
    </row>
    <row r="3291" spans="16:16">
      <c r="P3291" s="108"/>
    </row>
    <row r="3292" spans="16:16">
      <c r="P3292" s="108"/>
    </row>
    <row r="3293" spans="16:16">
      <c r="P3293" s="108"/>
    </row>
    <row r="3294" spans="16:16">
      <c r="P3294" s="108"/>
    </row>
    <row r="3295" spans="16:16">
      <c r="P3295" s="108"/>
    </row>
    <row r="3296" spans="16:16">
      <c r="P3296" s="108"/>
    </row>
    <row r="3297" spans="16:16">
      <c r="P3297" s="108"/>
    </row>
    <row r="3298" spans="16:16">
      <c r="P3298" s="108"/>
    </row>
    <row r="3299" spans="16:16">
      <c r="P3299" s="108"/>
    </row>
    <row r="3300" spans="16:16">
      <c r="P3300" s="108"/>
    </row>
    <row r="3301" spans="16:16">
      <c r="P3301" s="108"/>
    </row>
    <row r="3302" spans="16:16">
      <c r="P3302" s="108"/>
    </row>
    <row r="3303" spans="16:16">
      <c r="P3303" s="108"/>
    </row>
    <row r="3304" spans="16:16">
      <c r="P3304" s="108"/>
    </row>
    <row r="3305" spans="16:16">
      <c r="P3305" s="108"/>
    </row>
    <row r="3306" spans="16:16">
      <c r="P3306" s="108"/>
    </row>
    <row r="3307" spans="16:16">
      <c r="P3307" s="108"/>
    </row>
    <row r="3308" spans="16:16">
      <c r="P3308" s="108"/>
    </row>
    <row r="3309" spans="16:16">
      <c r="P3309" s="108"/>
    </row>
    <row r="3310" spans="16:16">
      <c r="P3310" s="108"/>
    </row>
    <row r="3311" spans="16:16">
      <c r="P3311" s="108"/>
    </row>
    <row r="3312" spans="16:16">
      <c r="P3312" s="108"/>
    </row>
    <row r="3313" spans="16:16">
      <c r="P3313" s="108"/>
    </row>
    <row r="3314" spans="16:16">
      <c r="P3314" s="108"/>
    </row>
    <row r="3315" spans="16:16">
      <c r="P3315" s="108"/>
    </row>
    <row r="3316" spans="16:16">
      <c r="P3316" s="108"/>
    </row>
    <row r="3317" spans="16:16">
      <c r="P3317" s="108"/>
    </row>
    <row r="3318" spans="16:16">
      <c r="P3318" s="108"/>
    </row>
    <row r="3319" spans="16:16">
      <c r="P3319" s="108"/>
    </row>
    <row r="3320" spans="16:16">
      <c r="P3320" s="108"/>
    </row>
    <row r="3321" spans="16:16">
      <c r="P3321" s="108"/>
    </row>
    <row r="3322" spans="16:16">
      <c r="P3322" s="108"/>
    </row>
    <row r="3323" spans="16:16">
      <c r="P3323" s="108"/>
    </row>
    <row r="3324" spans="16:16">
      <c r="P3324" s="108"/>
    </row>
    <row r="3325" spans="16:16">
      <c r="P3325" s="108"/>
    </row>
    <row r="3326" spans="16:16">
      <c r="P3326" s="108"/>
    </row>
    <row r="3327" spans="16:16">
      <c r="P3327" s="108"/>
    </row>
    <row r="3328" spans="16:16">
      <c r="P3328" s="108"/>
    </row>
    <row r="3329" spans="16:16">
      <c r="P3329" s="108"/>
    </row>
    <row r="3330" spans="16:16">
      <c r="P3330" s="108"/>
    </row>
    <row r="3331" spans="16:16">
      <c r="P3331" s="108"/>
    </row>
    <row r="3332" spans="16:16">
      <c r="P3332" s="108"/>
    </row>
    <row r="3333" spans="16:16">
      <c r="P3333" s="108"/>
    </row>
    <row r="3334" spans="16:16">
      <c r="P3334" s="108"/>
    </row>
    <row r="3335" spans="16:16">
      <c r="P3335" s="108"/>
    </row>
    <row r="3336" spans="16:16">
      <c r="P3336" s="108"/>
    </row>
    <row r="3337" spans="16:16">
      <c r="P3337" s="108"/>
    </row>
    <row r="3338" spans="16:16">
      <c r="P3338" s="108"/>
    </row>
    <row r="3339" spans="16:16">
      <c r="P3339" s="108"/>
    </row>
    <row r="3340" spans="16:16">
      <c r="P3340" s="108"/>
    </row>
    <row r="3341" spans="16:16">
      <c r="P3341" s="108"/>
    </row>
    <row r="3342" spans="16:16">
      <c r="P3342" s="108"/>
    </row>
    <row r="3343" spans="16:16">
      <c r="P3343" s="108"/>
    </row>
    <row r="3344" spans="16:16">
      <c r="P3344" s="108"/>
    </row>
    <row r="3345" spans="16:16">
      <c r="P3345" s="108"/>
    </row>
    <row r="3346" spans="16:16">
      <c r="P3346" s="108"/>
    </row>
    <row r="3347" spans="16:16">
      <c r="P3347" s="108"/>
    </row>
    <row r="3348" spans="16:16">
      <c r="P3348" s="108"/>
    </row>
    <row r="3349" spans="16:16">
      <c r="P3349" s="108"/>
    </row>
    <row r="3350" spans="16:16">
      <c r="P3350" s="108"/>
    </row>
    <row r="3351" spans="16:16">
      <c r="P3351" s="108"/>
    </row>
    <row r="3352" spans="16:16">
      <c r="P3352" s="108"/>
    </row>
    <row r="3353" spans="16:16">
      <c r="P3353" s="108"/>
    </row>
    <row r="3354" spans="16:16">
      <c r="P3354" s="108"/>
    </row>
    <row r="3355" spans="16:16">
      <c r="P3355" s="108"/>
    </row>
    <row r="3356" spans="16:16">
      <c r="P3356" s="108"/>
    </row>
    <row r="3357" spans="16:16">
      <c r="P3357" s="108"/>
    </row>
    <row r="3358" spans="16:16">
      <c r="P3358" s="108"/>
    </row>
    <row r="3359" spans="16:16">
      <c r="P3359" s="108"/>
    </row>
    <row r="3360" spans="16:16">
      <c r="P3360" s="108"/>
    </row>
    <row r="3361" spans="16:16">
      <c r="P3361" s="108"/>
    </row>
    <row r="3362" spans="16:16">
      <c r="P3362" s="108"/>
    </row>
    <row r="3363" spans="16:16">
      <c r="P3363" s="108"/>
    </row>
    <row r="3364" spans="16:16">
      <c r="P3364" s="108"/>
    </row>
    <row r="3365" spans="16:16">
      <c r="P3365" s="108"/>
    </row>
    <row r="3366" spans="16:16">
      <c r="P3366" s="108"/>
    </row>
    <row r="3367" spans="16:16">
      <c r="P3367" s="108"/>
    </row>
    <row r="3368" spans="16:16">
      <c r="P3368" s="108"/>
    </row>
    <row r="3369" spans="16:16">
      <c r="P3369" s="108"/>
    </row>
    <row r="3370" spans="16:16">
      <c r="P3370" s="108"/>
    </row>
    <row r="3371" spans="16:16">
      <c r="P3371" s="108"/>
    </row>
    <row r="3372" spans="16:16">
      <c r="P3372" s="108"/>
    </row>
    <row r="3373" spans="16:16">
      <c r="P3373" s="108"/>
    </row>
    <row r="3374" spans="16:16">
      <c r="P3374" s="108"/>
    </row>
    <row r="3375" spans="16:16">
      <c r="P3375" s="108"/>
    </row>
    <row r="3376" spans="16:16">
      <c r="P3376" s="108"/>
    </row>
    <row r="3377" spans="16:16">
      <c r="P3377" s="108"/>
    </row>
    <row r="3378" spans="16:16">
      <c r="P3378" s="108"/>
    </row>
    <row r="3379" spans="16:16">
      <c r="P3379" s="108"/>
    </row>
    <row r="3380" spans="16:16">
      <c r="P3380" s="108"/>
    </row>
    <row r="3381" spans="16:16">
      <c r="P3381" s="108"/>
    </row>
    <row r="3382" spans="16:16">
      <c r="P3382" s="108"/>
    </row>
    <row r="3383" spans="16:16">
      <c r="P3383" s="108"/>
    </row>
    <row r="3384" spans="16:16">
      <c r="P3384" s="108"/>
    </row>
    <row r="3385" spans="16:16">
      <c r="P3385" s="108"/>
    </row>
    <row r="3386" spans="16:16">
      <c r="P3386" s="108"/>
    </row>
    <row r="3387" spans="16:16">
      <c r="P3387" s="108"/>
    </row>
    <row r="3388" spans="16:16">
      <c r="P3388" s="108"/>
    </row>
    <row r="3389" spans="16:16">
      <c r="P3389" s="108"/>
    </row>
    <row r="3390" spans="16:16">
      <c r="P3390" s="108"/>
    </row>
    <row r="3391" spans="16:16">
      <c r="P3391" s="108"/>
    </row>
    <row r="3392" spans="16:16">
      <c r="P3392" s="108"/>
    </row>
    <row r="3393" spans="16:16">
      <c r="P3393" s="108"/>
    </row>
    <row r="3394" spans="16:16">
      <c r="P3394" s="108"/>
    </row>
    <row r="3395" spans="16:16">
      <c r="P3395" s="108"/>
    </row>
    <row r="3396" spans="16:16">
      <c r="P3396" s="108"/>
    </row>
    <row r="3397" spans="16:16">
      <c r="P3397" s="108"/>
    </row>
    <row r="3398" spans="16:16">
      <c r="P3398" s="108"/>
    </row>
    <row r="3399" spans="16:16">
      <c r="P3399" s="108"/>
    </row>
    <row r="3400" spans="16:16">
      <c r="P3400" s="108"/>
    </row>
    <row r="3401" spans="16:16">
      <c r="P3401" s="108"/>
    </row>
    <row r="3402" spans="16:16">
      <c r="P3402" s="108"/>
    </row>
    <row r="3403" spans="16:16">
      <c r="P3403" s="108"/>
    </row>
    <row r="3404" spans="16:16">
      <c r="P3404" s="108"/>
    </row>
    <row r="3405" spans="16:16">
      <c r="P3405" s="108"/>
    </row>
    <row r="3406" spans="16:16">
      <c r="P3406" s="108"/>
    </row>
    <row r="3407" spans="16:16">
      <c r="P3407" s="108"/>
    </row>
    <row r="3408" spans="16:16">
      <c r="P3408" s="108"/>
    </row>
    <row r="3409" spans="16:16">
      <c r="P3409" s="108"/>
    </row>
    <row r="3410" spans="16:16">
      <c r="P3410" s="108"/>
    </row>
    <row r="3411" spans="16:16">
      <c r="P3411" s="108"/>
    </row>
    <row r="3412" spans="16:16">
      <c r="P3412" s="108"/>
    </row>
    <row r="3413" spans="16:16">
      <c r="P3413" s="108"/>
    </row>
    <row r="3414" spans="16:16">
      <c r="P3414" s="108"/>
    </row>
    <row r="3415" spans="16:16">
      <c r="P3415" s="108"/>
    </row>
    <row r="3416" spans="16:16">
      <c r="P3416" s="108"/>
    </row>
    <row r="3417" spans="16:16">
      <c r="P3417" s="108"/>
    </row>
    <row r="3418" spans="16:16">
      <c r="P3418" s="108"/>
    </row>
    <row r="3419" spans="16:16">
      <c r="P3419" s="108"/>
    </row>
    <row r="3420" spans="16:16">
      <c r="P3420" s="108"/>
    </row>
    <row r="3421" spans="16:16">
      <c r="P3421" s="108"/>
    </row>
    <row r="3422" spans="16:16">
      <c r="P3422" s="108"/>
    </row>
    <row r="3423" spans="16:16">
      <c r="P3423" s="108"/>
    </row>
    <row r="3424" spans="16:16">
      <c r="P3424" s="108"/>
    </row>
    <row r="3425" spans="16:16">
      <c r="P3425" s="108"/>
    </row>
    <row r="3426" spans="16:16">
      <c r="P3426" s="108"/>
    </row>
    <row r="3427" spans="16:16">
      <c r="P3427" s="108"/>
    </row>
    <row r="3428" spans="16:16">
      <c r="P3428" s="108"/>
    </row>
    <row r="3429" spans="16:16">
      <c r="P3429" s="108"/>
    </row>
    <row r="3430" spans="16:16">
      <c r="P3430" s="108"/>
    </row>
    <row r="3431" spans="16:16">
      <c r="P3431" s="108"/>
    </row>
    <row r="3432" spans="16:16">
      <c r="P3432" s="108"/>
    </row>
    <row r="3433" spans="16:16">
      <c r="P3433" s="108"/>
    </row>
    <row r="3434" spans="16:16">
      <c r="P3434" s="108"/>
    </row>
    <row r="3435" spans="16:16">
      <c r="P3435" s="108"/>
    </row>
    <row r="3436" spans="16:16">
      <c r="P3436" s="108"/>
    </row>
    <row r="3437" spans="16:16">
      <c r="P3437" s="108"/>
    </row>
    <row r="3438" spans="16:16">
      <c r="P3438" s="108"/>
    </row>
    <row r="3439" spans="16:16">
      <c r="P3439" s="108"/>
    </row>
    <row r="3440" spans="16:16">
      <c r="P3440" s="108"/>
    </row>
    <row r="3441" spans="16:16">
      <c r="P3441" s="108"/>
    </row>
    <row r="3442" spans="16:16">
      <c r="P3442" s="108"/>
    </row>
    <row r="3443" spans="16:16">
      <c r="P3443" s="108"/>
    </row>
    <row r="3444" spans="16:16">
      <c r="P3444" s="108"/>
    </row>
    <row r="3445" spans="16:16">
      <c r="P3445" s="108"/>
    </row>
    <row r="3446" spans="16:16">
      <c r="P3446" s="108"/>
    </row>
    <row r="3447" spans="16:16">
      <c r="P3447" s="108"/>
    </row>
    <row r="3448" spans="16:16">
      <c r="P3448" s="108"/>
    </row>
    <row r="3449" spans="16:16">
      <c r="P3449" s="108"/>
    </row>
    <row r="3450" spans="16:16">
      <c r="P3450" s="108"/>
    </row>
    <row r="3451" spans="16:16">
      <c r="P3451" s="108"/>
    </row>
    <row r="3452" spans="16:16">
      <c r="P3452" s="108"/>
    </row>
    <row r="3453" spans="16:16">
      <c r="P3453" s="108"/>
    </row>
    <row r="3454" spans="16:16">
      <c r="P3454" s="108"/>
    </row>
    <row r="3455" spans="16:16">
      <c r="P3455" s="108"/>
    </row>
    <row r="3456" spans="16:16">
      <c r="P3456" s="108"/>
    </row>
    <row r="3457" spans="16:16">
      <c r="P3457" s="108"/>
    </row>
    <row r="3458" spans="16:16">
      <c r="P3458" s="108"/>
    </row>
    <row r="3459" spans="16:16">
      <c r="P3459" s="108"/>
    </row>
    <row r="3460" spans="16:16">
      <c r="P3460" s="108"/>
    </row>
    <row r="3461" spans="16:16">
      <c r="P3461" s="108"/>
    </row>
    <row r="3462" spans="16:16">
      <c r="P3462" s="108"/>
    </row>
    <row r="3463" spans="16:16">
      <c r="P3463" s="108"/>
    </row>
    <row r="3464" spans="16:16">
      <c r="P3464" s="108"/>
    </row>
    <row r="3465" spans="16:16">
      <c r="P3465" s="108"/>
    </row>
    <row r="3466" spans="16:16">
      <c r="P3466" s="108"/>
    </row>
    <row r="3467" spans="16:16">
      <c r="P3467" s="108"/>
    </row>
    <row r="3468" spans="16:16">
      <c r="P3468" s="108"/>
    </row>
    <row r="3469" spans="16:16">
      <c r="P3469" s="108"/>
    </row>
    <row r="3470" spans="16:16">
      <c r="P3470" s="108"/>
    </row>
    <row r="3471" spans="16:16">
      <c r="P3471" s="108"/>
    </row>
    <row r="3472" spans="16:16">
      <c r="P3472" s="108"/>
    </row>
    <row r="3473" spans="16:16">
      <c r="P3473" s="108"/>
    </row>
    <row r="3474" spans="16:16">
      <c r="P3474" s="108"/>
    </row>
    <row r="3475" spans="16:16">
      <c r="P3475" s="108"/>
    </row>
    <row r="3476" spans="16:16">
      <c r="P3476" s="108"/>
    </row>
    <row r="3477" spans="16:16">
      <c r="P3477" s="108"/>
    </row>
    <row r="3478" spans="16:16">
      <c r="P3478" s="108"/>
    </row>
    <row r="3479" spans="16:16">
      <c r="P3479" s="108"/>
    </row>
    <row r="3480" spans="16:16">
      <c r="P3480" s="108"/>
    </row>
    <row r="3481" spans="16:16">
      <c r="P3481" s="108"/>
    </row>
    <row r="3482" spans="16:16">
      <c r="P3482" s="108"/>
    </row>
    <row r="3483" spans="16:16">
      <c r="P3483" s="108"/>
    </row>
    <row r="3484" spans="16:16">
      <c r="P3484" s="108"/>
    </row>
    <row r="3485" spans="16:16">
      <c r="P3485" s="108"/>
    </row>
    <row r="3486" spans="16:16">
      <c r="P3486" s="108"/>
    </row>
    <row r="3487" spans="16:16">
      <c r="P3487" s="108"/>
    </row>
    <row r="3488" spans="16:16">
      <c r="P3488" s="108"/>
    </row>
    <row r="3489" spans="16:16">
      <c r="P3489" s="108"/>
    </row>
    <row r="3490" spans="16:16">
      <c r="P3490" s="108"/>
    </row>
    <row r="3491" spans="16:16">
      <c r="P3491" s="108"/>
    </row>
    <row r="3492" spans="16:16">
      <c r="P3492" s="108"/>
    </row>
    <row r="3493" spans="16:16">
      <c r="P3493" s="108"/>
    </row>
    <row r="3494" spans="16:16">
      <c r="P3494" s="108"/>
    </row>
    <row r="3495" spans="16:16">
      <c r="P3495" s="108"/>
    </row>
    <row r="3496" spans="16:16">
      <c r="P3496" s="108"/>
    </row>
    <row r="3497" spans="16:16">
      <c r="P3497" s="108"/>
    </row>
    <row r="3498" spans="16:16">
      <c r="P3498" s="108"/>
    </row>
    <row r="3499" spans="16:16">
      <c r="P3499" s="108"/>
    </row>
    <row r="3500" spans="16:16">
      <c r="P3500" s="108"/>
    </row>
    <row r="3501" spans="16:16">
      <c r="P3501" s="108"/>
    </row>
    <row r="3502" spans="16:16">
      <c r="P3502" s="108"/>
    </row>
    <row r="3503" spans="16:16">
      <c r="P3503" s="108"/>
    </row>
    <row r="3504" spans="16:16">
      <c r="P3504" s="108"/>
    </row>
    <row r="3505" spans="16:16">
      <c r="P3505" s="108"/>
    </row>
    <row r="3506" spans="16:16">
      <c r="P3506" s="108"/>
    </row>
    <row r="3507" spans="16:16">
      <c r="P3507" s="108"/>
    </row>
    <row r="3508" spans="16:16">
      <c r="P3508" s="108"/>
    </row>
    <row r="3509" spans="16:16">
      <c r="P3509" s="108"/>
    </row>
    <row r="3510" spans="16:16">
      <c r="P3510" s="108"/>
    </row>
    <row r="3511" spans="16:16">
      <c r="P3511" s="108"/>
    </row>
    <row r="3512" spans="16:16">
      <c r="P3512" s="108"/>
    </row>
    <row r="3513" spans="16:16">
      <c r="P3513" s="108"/>
    </row>
    <row r="3514" spans="16:16">
      <c r="P3514" s="108"/>
    </row>
    <row r="3515" spans="16:16">
      <c r="P3515" s="108"/>
    </row>
    <row r="3516" spans="16:16">
      <c r="P3516" s="108"/>
    </row>
    <row r="3517" spans="16:16">
      <c r="P3517" s="108"/>
    </row>
    <row r="3518" spans="16:16">
      <c r="P3518" s="108"/>
    </row>
    <row r="3519" spans="16:16">
      <c r="P3519" s="108"/>
    </row>
    <row r="3520" spans="16:16">
      <c r="P3520" s="108"/>
    </row>
    <row r="3521" spans="16:16">
      <c r="P3521" s="108"/>
    </row>
    <row r="3522" spans="16:16">
      <c r="P3522" s="108"/>
    </row>
    <row r="3523" spans="16:16">
      <c r="P3523" s="108"/>
    </row>
    <row r="3524" spans="16:16">
      <c r="P3524" s="108"/>
    </row>
    <row r="3525" spans="16:16">
      <c r="P3525" s="108"/>
    </row>
    <row r="3526" spans="16:16">
      <c r="P3526" s="108"/>
    </row>
    <row r="3527" spans="16:16">
      <c r="P3527" s="108"/>
    </row>
    <row r="3528" spans="16:16">
      <c r="P3528" s="108"/>
    </row>
    <row r="3529" spans="16:16">
      <c r="P3529" s="108"/>
    </row>
    <row r="3530" spans="16:16">
      <c r="P3530" s="108"/>
    </row>
    <row r="3531" spans="16:16">
      <c r="P3531" s="108"/>
    </row>
    <row r="3532" spans="16:16">
      <c r="P3532" s="108"/>
    </row>
    <row r="3533" spans="16:16">
      <c r="P3533" s="108"/>
    </row>
    <row r="3534" spans="16:16">
      <c r="P3534" s="108"/>
    </row>
    <row r="3535" spans="16:16">
      <c r="P3535" s="108"/>
    </row>
    <row r="3536" spans="16:16">
      <c r="P3536" s="108"/>
    </row>
    <row r="3537" spans="16:16">
      <c r="P3537" s="108"/>
    </row>
    <row r="3538" spans="16:16">
      <c r="P3538" s="108"/>
    </row>
    <row r="3539" spans="16:16">
      <c r="P3539" s="108"/>
    </row>
    <row r="3540" spans="16:16">
      <c r="P3540" s="108"/>
    </row>
    <row r="3541" spans="16:16">
      <c r="P3541" s="108"/>
    </row>
    <row r="3542" spans="16:16">
      <c r="P3542" s="108"/>
    </row>
    <row r="3543" spans="16:16">
      <c r="P3543" s="108"/>
    </row>
    <row r="3544" spans="16:16">
      <c r="P3544" s="108"/>
    </row>
    <row r="3545" spans="16:16">
      <c r="P3545" s="108"/>
    </row>
    <row r="3546" spans="16:16">
      <c r="P3546" s="108"/>
    </row>
    <row r="3547" spans="16:16">
      <c r="P3547" s="108"/>
    </row>
    <row r="3548" spans="16:16">
      <c r="P3548" s="108"/>
    </row>
    <row r="3549" spans="16:16">
      <c r="P3549" s="108"/>
    </row>
    <row r="3550" spans="16:16">
      <c r="P3550" s="108"/>
    </row>
    <row r="3551" spans="16:16">
      <c r="P3551" s="108"/>
    </row>
    <row r="3552" spans="16:16">
      <c r="P3552" s="108"/>
    </row>
    <row r="3553" spans="16:16">
      <c r="P3553" s="108"/>
    </row>
    <row r="3554" spans="16:16">
      <c r="P3554" s="108"/>
    </row>
    <row r="3555" spans="16:16">
      <c r="P3555" s="108"/>
    </row>
    <row r="3556" spans="16:16">
      <c r="P3556" s="108"/>
    </row>
    <row r="3557" spans="16:16">
      <c r="P3557" s="108"/>
    </row>
    <row r="3558" spans="16:16">
      <c r="P3558" s="108"/>
    </row>
    <row r="3559" spans="16:16">
      <c r="P3559" s="108"/>
    </row>
    <row r="3560" spans="16:16">
      <c r="P3560" s="108"/>
    </row>
    <row r="3561" spans="16:16">
      <c r="P3561" s="108"/>
    </row>
    <row r="3562" spans="16:16">
      <c r="P3562" s="108"/>
    </row>
    <row r="3563" spans="16:16">
      <c r="P3563" s="108"/>
    </row>
    <row r="3564" spans="16:16">
      <c r="P3564" s="108"/>
    </row>
    <row r="3565" spans="16:16">
      <c r="P3565" s="108"/>
    </row>
    <row r="3566" spans="16:16">
      <c r="P3566" s="108"/>
    </row>
    <row r="3567" spans="16:16">
      <c r="P3567" s="108"/>
    </row>
    <row r="3568" spans="16:16">
      <c r="P3568" s="108"/>
    </row>
    <row r="3569" spans="16:16">
      <c r="P3569" s="108"/>
    </row>
    <row r="3570" spans="16:16">
      <c r="P3570" s="108"/>
    </row>
    <row r="3571" spans="16:16">
      <c r="P3571" s="108"/>
    </row>
    <row r="3572" spans="16:16">
      <c r="P3572" s="108"/>
    </row>
    <row r="3573" spans="16:16">
      <c r="P3573" s="108"/>
    </row>
    <row r="3574" spans="16:16">
      <c r="P3574" s="108"/>
    </row>
    <row r="3575" spans="16:16">
      <c r="P3575" s="108"/>
    </row>
    <row r="3576" spans="16:16">
      <c r="P3576" s="108"/>
    </row>
    <row r="3577" spans="16:16">
      <c r="P3577" s="108"/>
    </row>
    <row r="3578" spans="16:16">
      <c r="P3578" s="108"/>
    </row>
    <row r="3579" spans="16:16">
      <c r="P3579" s="108"/>
    </row>
    <row r="3580" spans="16:16">
      <c r="P3580" s="108"/>
    </row>
    <row r="3581" spans="16:16">
      <c r="P3581" s="108"/>
    </row>
    <row r="3582" spans="16:16">
      <c r="P3582" s="108"/>
    </row>
    <row r="3583" spans="16:16">
      <c r="P3583" s="108"/>
    </row>
    <row r="3584" spans="16:16">
      <c r="P3584" s="108"/>
    </row>
    <row r="3585" spans="16:16">
      <c r="P3585" s="108"/>
    </row>
    <row r="3586" spans="16:16">
      <c r="P3586" s="108"/>
    </row>
    <row r="3587" spans="16:16">
      <c r="P3587" s="108"/>
    </row>
    <row r="3588" spans="16:16">
      <c r="P3588" s="108"/>
    </row>
    <row r="3589" spans="16:16">
      <c r="P3589" s="108"/>
    </row>
    <row r="3590" spans="16:16">
      <c r="P3590" s="108"/>
    </row>
    <row r="3591" spans="16:16">
      <c r="P3591" s="108"/>
    </row>
    <row r="3592" spans="16:16">
      <c r="P3592" s="108"/>
    </row>
    <row r="3593" spans="16:16">
      <c r="P3593" s="108"/>
    </row>
    <row r="3594" spans="16:16">
      <c r="P3594" s="108"/>
    </row>
    <row r="3595" spans="16:16">
      <c r="P3595" s="108"/>
    </row>
    <row r="3596" spans="16:16">
      <c r="P3596" s="108"/>
    </row>
    <row r="3597" spans="16:16">
      <c r="P3597" s="108"/>
    </row>
    <row r="3598" spans="16:16">
      <c r="P3598" s="108"/>
    </row>
    <row r="3599" spans="16:16">
      <c r="P3599" s="108"/>
    </row>
    <row r="3600" spans="16:16">
      <c r="P3600" s="108"/>
    </row>
    <row r="3601" spans="16:16">
      <c r="P3601" s="108"/>
    </row>
    <row r="3602" spans="16:16">
      <c r="P3602" s="108"/>
    </row>
    <row r="3603" spans="16:16">
      <c r="P3603" s="108"/>
    </row>
    <row r="3604" spans="16:16">
      <c r="P3604" s="108"/>
    </row>
    <row r="3605" spans="16:16">
      <c r="P3605" s="108"/>
    </row>
    <row r="3606" spans="16:16">
      <c r="P3606" s="108"/>
    </row>
    <row r="3607" spans="16:16">
      <c r="P3607" s="108"/>
    </row>
    <row r="3608" spans="16:16">
      <c r="P3608" s="108"/>
    </row>
    <row r="3609" spans="16:16">
      <c r="P3609" s="108"/>
    </row>
    <row r="3610" spans="16:16">
      <c r="P3610" s="108"/>
    </row>
    <row r="3611" spans="16:16">
      <c r="P3611" s="108"/>
    </row>
    <row r="3612" spans="16:16">
      <c r="P3612" s="108"/>
    </row>
    <row r="3613" spans="16:16">
      <c r="P3613" s="108"/>
    </row>
    <row r="3614" spans="16:16">
      <c r="P3614" s="108"/>
    </row>
    <row r="3615" spans="16:16">
      <c r="P3615" s="108"/>
    </row>
    <row r="3616" spans="16:16">
      <c r="P3616" s="108"/>
    </row>
    <row r="3617" spans="16:16">
      <c r="P3617" s="108"/>
    </row>
    <row r="3618" spans="16:16">
      <c r="P3618" s="108"/>
    </row>
    <row r="3619" spans="16:16">
      <c r="P3619" s="108"/>
    </row>
    <row r="3620" spans="16:16">
      <c r="P3620" s="108"/>
    </row>
    <row r="3621" spans="16:16">
      <c r="P3621" s="108"/>
    </row>
    <row r="3622" spans="16:16">
      <c r="P3622" s="108"/>
    </row>
    <row r="3623" spans="16:16">
      <c r="P3623" s="108"/>
    </row>
    <row r="3624" spans="16:16">
      <c r="P3624" s="108"/>
    </row>
    <row r="3625" spans="16:16">
      <c r="P3625" s="108"/>
    </row>
    <row r="3626" spans="16:16">
      <c r="P3626" s="108"/>
    </row>
    <row r="3627" spans="16:16">
      <c r="P3627" s="108"/>
    </row>
    <row r="3628" spans="16:16">
      <c r="P3628" s="108"/>
    </row>
    <row r="3629" spans="16:16">
      <c r="P3629" s="108"/>
    </row>
    <row r="3630" spans="16:16">
      <c r="P3630" s="108"/>
    </row>
    <row r="3631" spans="16:16">
      <c r="P3631" s="108"/>
    </row>
    <row r="3632" spans="16:16">
      <c r="P3632" s="108"/>
    </row>
    <row r="3633" spans="16:16">
      <c r="P3633" s="108"/>
    </row>
    <row r="3634" spans="16:16">
      <c r="P3634" s="108"/>
    </row>
    <row r="3635" spans="16:16">
      <c r="P3635" s="108"/>
    </row>
    <row r="3636" spans="16:16">
      <c r="P3636" s="108"/>
    </row>
    <row r="3637" spans="16:16">
      <c r="P3637" s="108"/>
    </row>
    <row r="3638" spans="16:16">
      <c r="P3638" s="108"/>
    </row>
    <row r="3639" spans="16:16">
      <c r="P3639" s="108"/>
    </row>
    <row r="3640" spans="16:16">
      <c r="P3640" s="108"/>
    </row>
    <row r="3641" spans="16:16">
      <c r="P3641" s="108"/>
    </row>
    <row r="3642" spans="16:16">
      <c r="P3642" s="108"/>
    </row>
    <row r="3643" spans="16:16">
      <c r="P3643" s="108"/>
    </row>
    <row r="3644" spans="16:16">
      <c r="P3644" s="108"/>
    </row>
    <row r="3645" spans="16:16">
      <c r="P3645" s="108"/>
    </row>
    <row r="3646" spans="16:16">
      <c r="P3646" s="108"/>
    </row>
    <row r="3647" spans="16:16">
      <c r="P3647" s="108"/>
    </row>
    <row r="3648" spans="16:16">
      <c r="P3648" s="108"/>
    </row>
    <row r="3649" spans="16:16">
      <c r="P3649" s="108"/>
    </row>
    <row r="3650" spans="16:16">
      <c r="P3650" s="108"/>
    </row>
    <row r="3651" spans="16:16">
      <c r="P3651" s="108"/>
    </row>
    <row r="3652" spans="16:16">
      <c r="P3652" s="108"/>
    </row>
    <row r="3653" spans="16:16">
      <c r="P3653" s="108"/>
    </row>
    <row r="3654" spans="16:16">
      <c r="P3654" s="108"/>
    </row>
    <row r="3655" spans="16:16">
      <c r="P3655" s="108"/>
    </row>
    <row r="3656" spans="16:16">
      <c r="P3656" s="108"/>
    </row>
    <row r="3657" spans="16:16">
      <c r="P3657" s="108"/>
    </row>
    <row r="3658" spans="16:16">
      <c r="P3658" s="108"/>
    </row>
    <row r="3659" spans="16:16">
      <c r="P3659" s="108"/>
    </row>
    <row r="3660" spans="16:16">
      <c r="P3660" s="108"/>
    </row>
    <row r="3661" spans="16:16">
      <c r="P3661" s="108"/>
    </row>
    <row r="3662" spans="16:16">
      <c r="P3662" s="108"/>
    </row>
    <row r="3663" spans="16:16">
      <c r="P3663" s="108"/>
    </row>
    <row r="3664" spans="16:16">
      <c r="P3664" s="108"/>
    </row>
    <row r="3665" spans="16:16">
      <c r="P3665" s="108"/>
    </row>
    <row r="3666" spans="16:16">
      <c r="P3666" s="108"/>
    </row>
    <row r="3667" spans="16:16">
      <c r="P3667" s="108"/>
    </row>
    <row r="3668" spans="16:16">
      <c r="P3668" s="108"/>
    </row>
    <row r="3669" spans="16:16">
      <c r="P3669" s="108"/>
    </row>
    <row r="3670" spans="16:16">
      <c r="P3670" s="108"/>
    </row>
    <row r="3671" spans="16:16">
      <c r="P3671" s="108"/>
    </row>
    <row r="3672" spans="16:16">
      <c r="P3672" s="108"/>
    </row>
    <row r="3673" spans="16:16">
      <c r="P3673" s="108"/>
    </row>
    <row r="3674" spans="16:16">
      <c r="P3674" s="108"/>
    </row>
    <row r="3675" spans="16:16">
      <c r="P3675" s="108"/>
    </row>
    <row r="3676" spans="16:16">
      <c r="P3676" s="108"/>
    </row>
    <row r="3677" spans="16:16">
      <c r="P3677" s="108"/>
    </row>
    <row r="3678" spans="16:16">
      <c r="P3678" s="108"/>
    </row>
    <row r="3679" spans="16:16">
      <c r="P3679" s="108"/>
    </row>
    <row r="3680" spans="16:16">
      <c r="P3680" s="108"/>
    </row>
    <row r="3681" spans="16:16">
      <c r="P3681" s="108"/>
    </row>
    <row r="3682" spans="16:16">
      <c r="P3682" s="108"/>
    </row>
    <row r="3683" spans="16:16">
      <c r="P3683" s="108"/>
    </row>
    <row r="3684" spans="16:16">
      <c r="P3684" s="108"/>
    </row>
    <row r="3685" spans="16:16">
      <c r="P3685" s="108"/>
    </row>
    <row r="3686" spans="16:16">
      <c r="P3686" s="108"/>
    </row>
    <row r="3687" spans="16:16">
      <c r="P3687" s="108"/>
    </row>
    <row r="3688" spans="16:16">
      <c r="P3688" s="108"/>
    </row>
    <row r="3689" spans="16:16">
      <c r="P3689" s="108"/>
    </row>
    <row r="3690" spans="16:16">
      <c r="P3690" s="108"/>
    </row>
    <row r="3691" spans="16:16">
      <c r="P3691" s="108"/>
    </row>
    <row r="3692" spans="16:16">
      <c r="P3692" s="108"/>
    </row>
    <row r="3693" spans="16:16">
      <c r="P3693" s="108"/>
    </row>
    <row r="3694" spans="16:16">
      <c r="P3694" s="108"/>
    </row>
    <row r="3695" spans="16:16">
      <c r="P3695" s="108"/>
    </row>
    <row r="3696" spans="16:16">
      <c r="P3696" s="108"/>
    </row>
    <row r="3697" spans="16:16">
      <c r="P3697" s="108"/>
    </row>
    <row r="3698" spans="16:16">
      <c r="P3698" s="108"/>
    </row>
    <row r="3699" spans="16:16">
      <c r="P3699" s="108"/>
    </row>
    <row r="3700" spans="16:16">
      <c r="P3700" s="108"/>
    </row>
    <row r="3701" spans="16:16">
      <c r="P3701" s="108"/>
    </row>
    <row r="3702" spans="16:16">
      <c r="P3702" s="108"/>
    </row>
    <row r="3703" spans="16:16">
      <c r="P3703" s="108"/>
    </row>
    <row r="3704" spans="16:16">
      <c r="P3704" s="108"/>
    </row>
    <row r="3705" spans="16:16">
      <c r="P3705" s="108"/>
    </row>
    <row r="3706" spans="16:16">
      <c r="P3706" s="108"/>
    </row>
  </sheetData>
  <sheetProtection sort="0"/>
  <autoFilter ref="A1:T250" xr:uid="{00000000-0009-0000-0000-000000000000}"/>
  <customSheetViews>
    <customSheetView guid="{6E42D615-9D51-4AB7-82C4-172E06959836}" showPageBreaks="1" printArea="1" showRuler="0">
      <pane xSplit="1" ySplit="2" topLeftCell="B51" activePane="bottomRight" state="frozen"/>
      <selection pane="bottomRight" activeCell="A3" sqref="A3"/>
      <pageMargins left="0" right="0" top="0" bottom="0" header="0" footer="0"/>
      <printOptions gridLines="1"/>
      <pageSetup scale="75" fitToHeight="10" orientation="landscape" r:id="rId1"/>
      <headerFooter alignWithMargins="0">
        <oddFooter>&amp;L&amp;A in &amp;F&amp;C&amp;P of &amp;N&amp;R&amp;D</oddFooter>
      </headerFooter>
    </customSheetView>
    <customSheetView guid="{BDCAA49D-526F-4C5D-A5D0-B80FC7076647}" fitToPage="1" printArea="1" showRuler="0">
      <pane xSplit="1" ySplit="1" topLeftCell="E2" activePane="bottomRight" state="frozen"/>
      <selection pane="bottomRight" activeCell="N10" sqref="N10"/>
      <pageMargins left="0" right="0" top="0" bottom="0" header="0" footer="0"/>
      <printOptions gridLines="1"/>
      <pageSetup fitToHeight="10" orientation="landscape" r:id="rId2"/>
      <headerFooter alignWithMargins="0">
        <oddFooter>&amp;L&amp;A in &amp;F&amp;C&amp;P of &amp;N&amp;R&amp;D</oddFooter>
      </headerFooter>
    </customSheetView>
  </customSheetViews>
  <mergeCells count="13">
    <mergeCell ref="E190:F190"/>
    <mergeCell ref="E199:H199"/>
    <mergeCell ref="L202:N202"/>
    <mergeCell ref="K189:N189"/>
    <mergeCell ref="K190:L190"/>
    <mergeCell ref="M191:N191"/>
    <mergeCell ref="N192:N195"/>
    <mergeCell ref="K197:N197"/>
    <mergeCell ref="L198:N198"/>
    <mergeCell ref="M190:N190"/>
    <mergeCell ref="L199:N199"/>
    <mergeCell ref="L200:N200"/>
    <mergeCell ref="L201:N201"/>
  </mergeCells>
  <phoneticPr fontId="3" type="noConversion"/>
  <printOptions gridLines="1"/>
  <pageMargins left="0.5" right="0.5" top="0.75" bottom="0.75" header="0.5" footer="0.5"/>
  <pageSetup scale="54" fitToHeight="10" orientation="landscape" r:id="rId3"/>
  <headerFooter alignWithMargins="0">
    <oddFooter>&amp;L&amp;A in &amp;F&amp;C&amp;P of &amp;N&amp;R&amp;D</oddFooter>
  </headerFooter>
  <rowBreaks count="1" manualBreakCount="1">
    <brk id="185"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2"/>
  <sheetViews>
    <sheetView workbookViewId="0">
      <selection activeCell="I22" sqref="A1:I22"/>
    </sheetView>
  </sheetViews>
  <sheetFormatPr defaultColWidth="14.42578125" defaultRowHeight="12.75"/>
  <cols>
    <col min="1" max="2" width="14.42578125" style="49" customWidth="1"/>
    <col min="3" max="3" width="6.5703125" style="49" bestFit="1" customWidth="1"/>
    <col min="4" max="4" width="7.85546875" style="49" bestFit="1" customWidth="1"/>
    <col min="5" max="5" width="13.7109375" style="49" bestFit="1" customWidth="1"/>
    <col min="6" max="6" width="9.140625" style="49" bestFit="1" customWidth="1"/>
    <col min="7" max="27" width="14.42578125" style="49" customWidth="1"/>
    <col min="28" max="16384" width="14.42578125" style="49"/>
  </cols>
  <sheetData>
    <row r="1" spans="1:28" s="34" customFormat="1" ht="25.5">
      <c r="A1" s="31" t="s">
        <v>0</v>
      </c>
      <c r="B1" s="31" t="s">
        <v>3</v>
      </c>
      <c r="C1" s="31" t="s">
        <v>5</v>
      </c>
      <c r="D1" s="31" t="s">
        <v>6</v>
      </c>
      <c r="E1" s="31" t="s">
        <v>9</v>
      </c>
      <c r="F1" s="32" t="s">
        <v>771</v>
      </c>
      <c r="G1" s="33" t="s">
        <v>12</v>
      </c>
      <c r="H1" s="33" t="s">
        <v>772</v>
      </c>
      <c r="I1" s="32" t="s">
        <v>13</v>
      </c>
    </row>
    <row r="2" spans="1:28" s="21" customFormat="1" ht="14.25">
      <c r="A2" s="6" t="s">
        <v>26</v>
      </c>
      <c r="B2" s="6" t="s">
        <v>773</v>
      </c>
      <c r="C2" s="6">
        <v>2018</v>
      </c>
      <c r="D2" s="6">
        <v>2</v>
      </c>
      <c r="E2" s="6" t="s">
        <v>88</v>
      </c>
      <c r="F2" s="48" t="s">
        <v>17</v>
      </c>
      <c r="G2" s="14">
        <v>43707</v>
      </c>
      <c r="H2" s="48">
        <v>271000</v>
      </c>
      <c r="I2" s="35">
        <v>155000</v>
      </c>
    </row>
    <row r="3" spans="1:28" s="4" customFormat="1" ht="14.25">
      <c r="A3" s="5" t="s">
        <v>774</v>
      </c>
      <c r="B3" s="5" t="s">
        <v>775</v>
      </c>
      <c r="C3" s="7">
        <v>2017</v>
      </c>
      <c r="D3" s="7">
        <v>1</v>
      </c>
      <c r="E3" s="6" t="s">
        <v>88</v>
      </c>
      <c r="F3" s="35" t="s">
        <v>17</v>
      </c>
      <c r="G3" s="12">
        <v>43385</v>
      </c>
      <c r="H3" s="13">
        <v>18600000</v>
      </c>
      <c r="I3" s="36">
        <v>9250000</v>
      </c>
      <c r="J3" s="21"/>
      <c r="K3" s="21"/>
      <c r="L3" s="21"/>
      <c r="M3" s="21"/>
      <c r="N3" s="21"/>
      <c r="O3" s="21"/>
      <c r="P3" s="21"/>
      <c r="Q3" s="21"/>
      <c r="R3" s="21"/>
      <c r="S3" s="21"/>
      <c r="T3" s="21"/>
      <c r="U3" s="21"/>
      <c r="V3" s="21"/>
      <c r="W3" s="21"/>
      <c r="X3" s="21"/>
      <c r="Y3" s="21"/>
      <c r="Z3" s="21"/>
      <c r="AA3" s="21"/>
      <c r="AB3" s="50"/>
    </row>
    <row r="4" spans="1:28" s="4" customFormat="1" ht="14.25">
      <c r="A4" s="5" t="s">
        <v>774</v>
      </c>
      <c r="B4" s="5" t="s">
        <v>776</v>
      </c>
      <c r="C4" s="7">
        <v>2017</v>
      </c>
      <c r="D4" s="7">
        <v>1</v>
      </c>
      <c r="E4" s="6" t="s">
        <v>88</v>
      </c>
      <c r="F4" s="13" t="s">
        <v>17</v>
      </c>
      <c r="G4" s="12">
        <v>43385</v>
      </c>
      <c r="H4" s="13">
        <v>9350000</v>
      </c>
      <c r="I4" s="36">
        <v>9250000</v>
      </c>
      <c r="J4" s="21"/>
      <c r="K4" s="21"/>
      <c r="L4" s="21"/>
      <c r="M4" s="21"/>
      <c r="N4" s="21"/>
      <c r="O4" s="21"/>
      <c r="P4" s="21"/>
      <c r="Q4" s="21"/>
      <c r="R4" s="21"/>
      <c r="S4" s="21"/>
      <c r="T4" s="21"/>
      <c r="U4" s="21"/>
      <c r="V4" s="21"/>
      <c r="W4" s="21"/>
      <c r="X4" s="21"/>
      <c r="Y4" s="21"/>
      <c r="Z4" s="21"/>
      <c r="AA4" s="21"/>
      <c r="AB4" s="50"/>
    </row>
    <row r="5" spans="1:28" s="4" customFormat="1" ht="14.25">
      <c r="A5" s="5" t="s">
        <v>774</v>
      </c>
      <c r="B5" s="5" t="s">
        <v>777</v>
      </c>
      <c r="C5" s="7">
        <v>2016</v>
      </c>
      <c r="D5" s="7">
        <v>4</v>
      </c>
      <c r="E5" s="6" t="s">
        <v>88</v>
      </c>
      <c r="F5" s="35" t="s">
        <v>17</v>
      </c>
      <c r="G5" s="12">
        <v>43385</v>
      </c>
      <c r="H5" s="13">
        <v>12060000</v>
      </c>
      <c r="I5" s="36">
        <v>6093000</v>
      </c>
      <c r="J5" s="21"/>
      <c r="K5" s="21"/>
      <c r="L5" s="21"/>
      <c r="M5" s="21"/>
      <c r="N5" s="21"/>
      <c r="O5" s="21"/>
      <c r="P5" s="21"/>
      <c r="Q5" s="21"/>
      <c r="R5" s="21"/>
      <c r="S5" s="21"/>
      <c r="T5" s="21"/>
      <c r="U5" s="21"/>
      <c r="V5" s="21"/>
      <c r="W5" s="21"/>
      <c r="X5" s="21"/>
      <c r="Y5" s="21"/>
      <c r="Z5" s="21"/>
      <c r="AA5" s="21"/>
      <c r="AB5" s="50"/>
    </row>
    <row r="6" spans="1:28" s="4" customFormat="1" ht="14.25">
      <c r="A6" s="5" t="s">
        <v>774</v>
      </c>
      <c r="B6" s="5" t="s">
        <v>778</v>
      </c>
      <c r="C6" s="7">
        <v>2016</v>
      </c>
      <c r="D6" s="7">
        <v>4</v>
      </c>
      <c r="E6" s="6" t="s">
        <v>88</v>
      </c>
      <c r="F6" s="13" t="s">
        <v>17</v>
      </c>
      <c r="G6" s="12">
        <v>43385</v>
      </c>
      <c r="H6" s="13">
        <v>5967000</v>
      </c>
      <c r="I6" s="36">
        <v>6093000</v>
      </c>
      <c r="J6" s="21"/>
      <c r="K6" s="21"/>
      <c r="L6" s="21"/>
      <c r="M6" s="21"/>
      <c r="N6" s="21"/>
      <c r="O6" s="21"/>
      <c r="P6" s="21"/>
      <c r="Q6" s="21"/>
      <c r="R6" s="21"/>
      <c r="S6" s="21"/>
      <c r="T6" s="21"/>
      <c r="U6" s="21"/>
      <c r="V6" s="21"/>
      <c r="W6" s="21"/>
      <c r="X6" s="21"/>
      <c r="Y6" s="21"/>
      <c r="Z6" s="21"/>
      <c r="AA6" s="21"/>
      <c r="AB6" s="50"/>
    </row>
    <row r="7" spans="1:28" s="4" customFormat="1" ht="14.25">
      <c r="A7" s="5" t="s">
        <v>779</v>
      </c>
      <c r="B7" s="5" t="s">
        <v>780</v>
      </c>
      <c r="C7" s="7">
        <v>2017</v>
      </c>
      <c r="D7" s="7">
        <v>3</v>
      </c>
      <c r="E7" s="7" t="s">
        <v>88</v>
      </c>
      <c r="F7" s="36" t="s">
        <v>17</v>
      </c>
      <c r="G7" s="15">
        <v>43301</v>
      </c>
      <c r="H7" s="13">
        <v>14970000</v>
      </c>
      <c r="I7" s="36">
        <v>6000000</v>
      </c>
      <c r="J7" s="21"/>
      <c r="K7" s="21"/>
      <c r="L7" s="21"/>
      <c r="M7" s="21"/>
      <c r="N7" s="21"/>
      <c r="O7" s="21"/>
      <c r="P7" s="21"/>
      <c r="Q7" s="21"/>
      <c r="R7" s="21"/>
      <c r="S7" s="21"/>
      <c r="T7" s="21"/>
      <c r="U7" s="21"/>
      <c r="V7" s="21"/>
      <c r="W7" s="21"/>
      <c r="X7" s="21"/>
      <c r="Y7" s="21"/>
      <c r="Z7" s="21"/>
      <c r="AA7" s="21"/>
      <c r="AB7" s="50"/>
    </row>
    <row r="8" spans="1:28" s="4" customFormat="1" ht="14.25">
      <c r="A8" s="5" t="s">
        <v>779</v>
      </c>
      <c r="B8" s="5" t="s">
        <v>781</v>
      </c>
      <c r="C8" s="7">
        <v>2017</v>
      </c>
      <c r="D8" s="7">
        <v>3</v>
      </c>
      <c r="E8" s="7" t="s">
        <v>88</v>
      </c>
      <c r="F8" s="13" t="s">
        <v>17</v>
      </c>
      <c r="G8" s="15">
        <v>43420</v>
      </c>
      <c r="H8" s="13">
        <v>8970000</v>
      </c>
      <c r="I8" s="36">
        <v>9000000</v>
      </c>
      <c r="J8" s="21"/>
      <c r="K8" s="21"/>
      <c r="L8" s="21"/>
      <c r="M8" s="21"/>
      <c r="N8" s="21"/>
      <c r="O8" s="21"/>
      <c r="P8" s="21"/>
      <c r="Q8" s="21"/>
      <c r="R8" s="21"/>
      <c r="S8" s="21"/>
      <c r="T8" s="21"/>
      <c r="U8" s="21"/>
      <c r="V8" s="21"/>
      <c r="W8" s="21"/>
      <c r="X8" s="21"/>
      <c r="Y8" s="21"/>
      <c r="Z8" s="21"/>
      <c r="AA8" s="21"/>
      <c r="AB8" s="50"/>
    </row>
    <row r="9" spans="1:28" s="53" customFormat="1" ht="14.25">
      <c r="A9" s="5" t="s">
        <v>782</v>
      </c>
      <c r="B9" s="5" t="s">
        <v>783</v>
      </c>
      <c r="C9" s="7">
        <v>2017</v>
      </c>
      <c r="D9" s="7">
        <v>4</v>
      </c>
      <c r="E9" s="7" t="s">
        <v>88</v>
      </c>
      <c r="F9" s="36" t="s">
        <v>17</v>
      </c>
      <c r="G9" s="12">
        <v>43245</v>
      </c>
      <c r="H9" s="13">
        <v>665000</v>
      </c>
      <c r="I9" s="36">
        <v>365000</v>
      </c>
      <c r="J9" s="21"/>
      <c r="K9" s="21"/>
      <c r="L9" s="21"/>
      <c r="M9" s="21"/>
      <c r="N9" s="21"/>
      <c r="O9" s="21"/>
      <c r="P9" s="21"/>
      <c r="Q9" s="21"/>
      <c r="R9" s="21"/>
      <c r="S9" s="21"/>
      <c r="T9" s="21"/>
      <c r="U9" s="21"/>
      <c r="V9" s="51"/>
      <c r="W9" s="51"/>
      <c r="X9" s="51"/>
      <c r="Y9" s="51"/>
      <c r="Z9" s="51"/>
      <c r="AA9" s="51"/>
      <c r="AB9" s="52"/>
    </row>
    <row r="10" spans="1:28" s="56" customFormat="1" ht="14.25">
      <c r="A10" s="5" t="s">
        <v>782</v>
      </c>
      <c r="B10" s="5" t="s">
        <v>784</v>
      </c>
      <c r="C10" s="7">
        <v>2017</v>
      </c>
      <c r="D10" s="7">
        <v>4</v>
      </c>
      <c r="E10" s="7" t="s">
        <v>88</v>
      </c>
      <c r="F10" s="13" t="s">
        <v>17</v>
      </c>
      <c r="G10" s="12">
        <v>43336</v>
      </c>
      <c r="H10" s="13">
        <v>300000</v>
      </c>
      <c r="I10" s="36">
        <v>182000</v>
      </c>
      <c r="J10" s="21"/>
      <c r="K10" s="21"/>
      <c r="L10" s="21"/>
      <c r="M10" s="21"/>
      <c r="N10" s="21"/>
      <c r="O10" s="21"/>
      <c r="P10" s="21"/>
      <c r="Q10" s="21"/>
      <c r="R10" s="21"/>
      <c r="S10" s="21"/>
      <c r="T10" s="21"/>
      <c r="U10" s="21"/>
      <c r="V10" s="54"/>
      <c r="W10" s="54"/>
      <c r="X10" s="54"/>
      <c r="Y10" s="54"/>
      <c r="Z10" s="54"/>
      <c r="AA10" s="54"/>
      <c r="AB10" s="55"/>
    </row>
    <row r="11" spans="1:28">
      <c r="A11" s="486" t="s">
        <v>785</v>
      </c>
      <c r="B11" s="486"/>
      <c r="C11" s="486"/>
      <c r="D11" s="486"/>
      <c r="E11" s="486"/>
      <c r="F11" s="486"/>
      <c r="G11" s="486"/>
      <c r="H11" s="486"/>
      <c r="I11" s="486"/>
    </row>
    <row r="12" spans="1:28" s="4" customFormat="1" ht="14.25">
      <c r="A12" s="5" t="s">
        <v>786</v>
      </c>
      <c r="B12" s="5" t="s">
        <v>787</v>
      </c>
      <c r="C12" s="7">
        <v>2017</v>
      </c>
      <c r="D12" s="7">
        <v>4</v>
      </c>
      <c r="E12" s="7" t="s">
        <v>88</v>
      </c>
      <c r="F12" s="36" t="s">
        <v>17</v>
      </c>
      <c r="G12" s="12">
        <v>43077</v>
      </c>
      <c r="H12" s="13">
        <v>6342000</v>
      </c>
      <c r="I12" s="36">
        <v>5193000</v>
      </c>
      <c r="J12" s="21"/>
      <c r="K12" s="21"/>
      <c r="L12" s="21"/>
      <c r="M12" s="21"/>
      <c r="N12" s="21"/>
      <c r="O12" s="21"/>
      <c r="P12" s="21"/>
      <c r="Q12" s="21"/>
      <c r="R12" s="21"/>
      <c r="S12" s="21"/>
      <c r="T12" s="21"/>
      <c r="U12" s="21"/>
      <c r="V12" s="21"/>
      <c r="W12" s="21"/>
      <c r="X12" s="21"/>
      <c r="Y12" s="21"/>
      <c r="Z12" s="21"/>
      <c r="AA12" s="21"/>
      <c r="AB12" s="50"/>
    </row>
    <row r="13" spans="1:28" s="4" customFormat="1" ht="14.25">
      <c r="A13" s="5" t="s">
        <v>786</v>
      </c>
      <c r="B13" s="5" t="s">
        <v>788</v>
      </c>
      <c r="C13" s="7">
        <v>2017</v>
      </c>
      <c r="D13" s="7">
        <v>4</v>
      </c>
      <c r="E13" s="7" t="s">
        <v>88</v>
      </c>
      <c r="F13" s="13" t="s">
        <v>17</v>
      </c>
      <c r="G13" s="12">
        <v>43308</v>
      </c>
      <c r="H13" s="13">
        <v>2596000</v>
      </c>
      <c r="I13" s="36">
        <v>2596000</v>
      </c>
      <c r="J13" s="21"/>
      <c r="K13" s="21"/>
      <c r="L13" s="21"/>
      <c r="M13" s="21"/>
      <c r="N13" s="21"/>
      <c r="O13" s="21"/>
      <c r="P13" s="21"/>
      <c r="Q13" s="21"/>
      <c r="R13" s="21"/>
      <c r="S13" s="21"/>
      <c r="T13" s="21"/>
      <c r="U13" s="21"/>
      <c r="V13" s="21"/>
      <c r="W13" s="21"/>
      <c r="X13" s="21"/>
      <c r="Y13" s="21"/>
      <c r="Z13" s="21"/>
      <c r="AA13" s="21"/>
      <c r="AB13" s="50"/>
    </row>
    <row r="14" spans="1:28" s="21" customFormat="1" ht="14.25">
      <c r="A14" s="5" t="s">
        <v>789</v>
      </c>
      <c r="B14" s="5" t="s">
        <v>790</v>
      </c>
      <c r="C14" s="7">
        <v>2019</v>
      </c>
      <c r="D14" s="6">
        <v>3</v>
      </c>
      <c r="E14" s="6" t="s">
        <v>88</v>
      </c>
      <c r="F14" s="36" t="s">
        <v>17</v>
      </c>
      <c r="G14" s="12">
        <v>43672</v>
      </c>
      <c r="H14" s="36">
        <v>624000</v>
      </c>
      <c r="I14" s="36">
        <v>900000</v>
      </c>
    </row>
    <row r="15" spans="1:28" s="21" customFormat="1" ht="14.25">
      <c r="A15" s="6" t="s">
        <v>85</v>
      </c>
      <c r="B15" s="6" t="s">
        <v>791</v>
      </c>
      <c r="C15" s="6">
        <v>2016</v>
      </c>
      <c r="D15" s="6">
        <v>4</v>
      </c>
      <c r="E15" s="6" t="s">
        <v>88</v>
      </c>
      <c r="F15" s="13" t="s">
        <v>17</v>
      </c>
      <c r="G15" s="14">
        <v>42859</v>
      </c>
      <c r="H15" s="36">
        <v>6076000</v>
      </c>
      <c r="I15" s="35">
        <v>3114000</v>
      </c>
    </row>
    <row r="16" spans="1:28" s="4" customFormat="1" ht="14.25">
      <c r="A16" s="6" t="s">
        <v>85</v>
      </c>
      <c r="B16" s="6" t="s">
        <v>792</v>
      </c>
      <c r="C16" s="6">
        <v>2016</v>
      </c>
      <c r="D16" s="6">
        <v>4</v>
      </c>
      <c r="E16" s="6" t="s">
        <v>88</v>
      </c>
      <c r="F16" s="36" t="s">
        <v>17</v>
      </c>
      <c r="G16" s="14">
        <v>43567</v>
      </c>
      <c r="H16" s="36">
        <v>4070000</v>
      </c>
      <c r="I16" s="36">
        <v>4070000</v>
      </c>
      <c r="J16" s="21"/>
      <c r="K16" s="21"/>
      <c r="L16" s="21"/>
      <c r="M16" s="21"/>
      <c r="N16" s="21"/>
      <c r="O16" s="21"/>
      <c r="P16" s="21"/>
      <c r="Q16" s="21"/>
      <c r="R16" s="21"/>
      <c r="S16" s="21"/>
      <c r="T16" s="21"/>
      <c r="U16" s="21"/>
      <c r="V16" s="21"/>
      <c r="W16" s="21"/>
      <c r="X16" s="21"/>
      <c r="Y16" s="21"/>
      <c r="Z16" s="21"/>
      <c r="AA16" s="21"/>
      <c r="AB16" s="50"/>
    </row>
    <row r="17" spans="1:31" s="21" customFormat="1" ht="14.25">
      <c r="A17" s="6" t="s">
        <v>793</v>
      </c>
      <c r="B17" s="7" t="s">
        <v>794</v>
      </c>
      <c r="C17" s="6">
        <v>2018</v>
      </c>
      <c r="D17" s="6">
        <v>3</v>
      </c>
      <c r="E17" s="6" t="s">
        <v>88</v>
      </c>
      <c r="F17" s="57" t="s">
        <v>17</v>
      </c>
      <c r="G17" s="14">
        <v>43707</v>
      </c>
      <c r="H17" s="58">
        <v>4059000</v>
      </c>
      <c r="I17" s="35">
        <v>4312000</v>
      </c>
    </row>
    <row r="18" spans="1:31" s="21" customFormat="1" ht="14.25">
      <c r="A18" s="487" t="s">
        <v>795</v>
      </c>
      <c r="B18" s="487"/>
      <c r="C18" s="487"/>
      <c r="D18" s="487"/>
      <c r="E18" s="487"/>
      <c r="F18" s="487"/>
      <c r="G18" s="487"/>
      <c r="H18" s="487"/>
      <c r="I18" s="487"/>
    </row>
    <row r="19" spans="1:31" s="60" customFormat="1" ht="15">
      <c r="A19" s="5" t="s">
        <v>796</v>
      </c>
      <c r="B19" s="5" t="s">
        <v>797</v>
      </c>
      <c r="C19" s="7">
        <v>2017</v>
      </c>
      <c r="D19" s="7">
        <v>1</v>
      </c>
      <c r="E19" s="6" t="s">
        <v>88</v>
      </c>
      <c r="F19" s="35" t="s">
        <v>17</v>
      </c>
      <c r="G19" s="12">
        <v>43140</v>
      </c>
      <c r="H19" s="59">
        <v>3065000</v>
      </c>
      <c r="I19" s="35">
        <v>500000</v>
      </c>
      <c r="J19" s="21"/>
      <c r="K19" s="21"/>
      <c r="L19" s="21"/>
      <c r="M19" s="21"/>
      <c r="N19" s="21"/>
      <c r="O19" s="21"/>
      <c r="P19" s="21"/>
      <c r="Q19" s="21"/>
      <c r="R19" s="21"/>
      <c r="S19" s="21"/>
      <c r="T19" s="21"/>
      <c r="U19" s="21"/>
      <c r="V19" s="21"/>
      <c r="W19" s="21"/>
      <c r="X19" s="21"/>
      <c r="Y19" s="21"/>
      <c r="Z19" s="21"/>
      <c r="AA19" s="21"/>
      <c r="AB19" s="50"/>
      <c r="AC19" s="4"/>
      <c r="AD19" s="4"/>
      <c r="AE19" s="4"/>
    </row>
    <row r="20" spans="1:31" s="60" customFormat="1" ht="15">
      <c r="A20" s="5" t="s">
        <v>796</v>
      </c>
      <c r="B20" s="5" t="s">
        <v>797</v>
      </c>
      <c r="C20" s="7">
        <v>2017</v>
      </c>
      <c r="D20" s="7">
        <v>1</v>
      </c>
      <c r="E20" s="6" t="s">
        <v>88</v>
      </c>
      <c r="F20" s="13" t="s">
        <v>17</v>
      </c>
      <c r="G20" s="12">
        <v>43294</v>
      </c>
      <c r="H20" s="59">
        <v>2980000</v>
      </c>
      <c r="I20" s="35">
        <v>2980000</v>
      </c>
      <c r="J20" s="61"/>
      <c r="K20" s="61"/>
      <c r="L20" s="61"/>
      <c r="M20" s="61"/>
      <c r="N20" s="61"/>
      <c r="O20" s="61"/>
      <c r="P20" s="61"/>
      <c r="Q20" s="61"/>
      <c r="R20" s="61"/>
      <c r="S20" s="61"/>
      <c r="T20" s="61"/>
      <c r="U20" s="61"/>
      <c r="V20" s="61"/>
      <c r="W20" s="61"/>
      <c r="X20" s="61"/>
      <c r="Y20" s="61"/>
      <c r="Z20" s="61"/>
      <c r="AA20" s="61"/>
      <c r="AB20" s="62"/>
    </row>
    <row r="21" spans="1:31" s="21" customFormat="1" ht="15">
      <c r="A21" s="5" t="s">
        <v>798</v>
      </c>
      <c r="B21" s="5" t="s">
        <v>799</v>
      </c>
      <c r="C21" s="7">
        <v>2018</v>
      </c>
      <c r="D21" s="6">
        <v>2</v>
      </c>
      <c r="E21" s="7" t="s">
        <v>88</v>
      </c>
      <c r="F21" s="35" t="s">
        <v>17</v>
      </c>
      <c r="G21" s="12">
        <v>43672</v>
      </c>
      <c r="H21" s="35">
        <v>915000</v>
      </c>
      <c r="I21" s="36">
        <v>564000</v>
      </c>
      <c r="J21" s="61"/>
      <c r="K21" s="61"/>
      <c r="L21" s="61"/>
      <c r="M21" s="61"/>
      <c r="N21" s="61"/>
      <c r="O21" s="61"/>
      <c r="P21" s="61"/>
      <c r="Q21" s="61"/>
      <c r="R21" s="61"/>
      <c r="S21" s="61"/>
      <c r="T21" s="61"/>
      <c r="U21" s="61"/>
      <c r="V21" s="61"/>
      <c r="W21" s="61"/>
      <c r="X21" s="61"/>
      <c r="Y21" s="61"/>
      <c r="Z21" s="61"/>
      <c r="AA21" s="61"/>
      <c r="AB21" s="61"/>
      <c r="AC21" s="61"/>
      <c r="AD21" s="61"/>
      <c r="AE21" s="61"/>
    </row>
    <row r="22" spans="1:31" s="63" customFormat="1" ht="14.25">
      <c r="A22" s="6" t="s">
        <v>800</v>
      </c>
      <c r="B22" s="6" t="s">
        <v>801</v>
      </c>
      <c r="C22" s="6">
        <v>2018</v>
      </c>
      <c r="D22" s="6">
        <v>1</v>
      </c>
      <c r="E22" s="6" t="s">
        <v>88</v>
      </c>
      <c r="F22" s="58" t="s">
        <v>17</v>
      </c>
      <c r="G22" s="14">
        <v>43672</v>
      </c>
      <c r="H22" s="58">
        <v>2280646</v>
      </c>
      <c r="I22" s="35">
        <v>2906000</v>
      </c>
      <c r="J22" s="21"/>
      <c r="K22" s="21"/>
      <c r="L22" s="21"/>
      <c r="M22" s="21"/>
      <c r="N22" s="21"/>
      <c r="O22" s="21"/>
      <c r="P22" s="21"/>
      <c r="Q22" s="21"/>
      <c r="R22" s="21"/>
      <c r="S22" s="21"/>
      <c r="T22" s="21"/>
      <c r="U22" s="21"/>
      <c r="V22" s="21"/>
      <c r="W22" s="21"/>
      <c r="X22" s="21"/>
      <c r="Y22" s="21"/>
      <c r="Z22" s="21"/>
      <c r="AA22" s="21"/>
      <c r="AB22" s="21"/>
      <c r="AC22" s="21"/>
      <c r="AD22" s="21"/>
      <c r="AE22" s="21"/>
    </row>
  </sheetData>
  <mergeCells count="2">
    <mergeCell ref="A11:I11"/>
    <mergeCell ref="A18:I1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Attachment 1</vt:lpstr>
      <vt:lpstr>Sheet1</vt:lpstr>
      <vt:lpstr>PPS_Sort</vt:lpstr>
      <vt:lpstr>'Attachment 1'!Print_Area</vt:lpstr>
      <vt:lpstr>'Attachment 1'!Print_Titles</vt:lpstr>
    </vt:vector>
  </TitlesOfParts>
  <Manager/>
  <Company>IDNR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Gabe Lee</dc:creator>
  <cp:keywords/>
  <dc:description/>
  <cp:lastModifiedBy>Ashley Jared</cp:lastModifiedBy>
  <cp:revision/>
  <dcterms:created xsi:type="dcterms:W3CDTF">2005-01-10T13:41:58Z</dcterms:created>
  <dcterms:modified xsi:type="dcterms:W3CDTF">2023-03-28T13:59:14Z</dcterms:modified>
  <cp:category/>
  <cp:contentStatus/>
</cp:coreProperties>
</file>