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0" yWindow="0" windowWidth="20730" windowHeight="11760" tabRatio="856"/>
  </bookViews>
  <sheets>
    <sheet name="Instructions" sheetId="13" r:id="rId1"/>
    <sheet name="Income Eligibility Calculation" sheetId="12" r:id="rId2"/>
    <sheet name="Income &amp; Rent Calculation" sheetId="1" r:id="rId3"/>
    <sheet name="EID Worksheet #1" sheetId="6" r:id="rId4"/>
    <sheet name="EID Tracking Sheet #1" sheetId="7" r:id="rId5"/>
    <sheet name="EID Worksheet #2" sheetId="9" r:id="rId6"/>
    <sheet name="EID Tracking Sheet #2" sheetId="8" r:id="rId7"/>
    <sheet name="Regulations 5.609, 5.611, 5.617" sheetId="14" r:id="rId8"/>
  </sheets>
  <calcPr calcId="145621"/>
</workbook>
</file>

<file path=xl/calcChain.xml><?xml version="1.0" encoding="utf-8"?>
<calcChain xmlns="http://schemas.openxmlformats.org/spreadsheetml/2006/main">
  <c r="I30" i="12" l="1"/>
  <c r="I46" i="1"/>
  <c r="I30" i="1"/>
  <c r="H35" i="1" s="1"/>
  <c r="H37" i="1"/>
  <c r="I94" i="1"/>
  <c r="I104" i="1" s="1"/>
  <c r="I100" i="1"/>
  <c r="H55" i="1" l="1"/>
  <c r="H19" i="9"/>
  <c r="H19" i="6"/>
  <c r="H89" i="1" l="1"/>
  <c r="H90" i="1" s="1"/>
  <c r="I95" i="1" l="1"/>
  <c r="I41" i="1"/>
  <c r="H69" i="1" l="1"/>
  <c r="H86" i="1" s="1"/>
  <c r="H87" i="1" s="1"/>
  <c r="H57" i="1"/>
  <c r="H59" i="1" s="1"/>
  <c r="H62" i="1" s="1"/>
  <c r="H31" i="9"/>
  <c r="H33" i="9" l="1"/>
  <c r="H37" i="9" s="1"/>
  <c r="H41" i="9" s="1"/>
  <c r="G43" i="9" s="1"/>
  <c r="G45" i="9" s="1"/>
  <c r="I43" i="1"/>
  <c r="H31" i="6"/>
  <c r="H33" i="6" s="1"/>
  <c r="H37" i="6" s="1"/>
  <c r="I99" i="1"/>
  <c r="I101" i="1" l="1"/>
  <c r="H71" i="1"/>
  <c r="H73" i="1" s="1"/>
  <c r="H88" i="1"/>
  <c r="H41" i="6"/>
  <c r="G43" i="6" s="1"/>
  <c r="G45" i="6" s="1"/>
  <c r="H91" i="1"/>
</calcChain>
</file>

<file path=xl/sharedStrings.xml><?xml version="1.0" encoding="utf-8"?>
<sst xmlns="http://schemas.openxmlformats.org/spreadsheetml/2006/main" count="316" uniqueCount="200">
  <si>
    <t>1)</t>
  </si>
  <si>
    <t>2)</t>
  </si>
  <si>
    <t>3)</t>
  </si>
  <si>
    <t>4)</t>
  </si>
  <si>
    <t>5)</t>
  </si>
  <si>
    <t>Periodic allowances including alimony and child support payments, and regular contributions or gifts received from organizations or persons not residing in the residence.</t>
  </si>
  <si>
    <t>6)</t>
  </si>
  <si>
    <t>7)</t>
  </si>
  <si>
    <t>All regular pay, special pay and allowances of a member of the Armed Forces (Except Hostile Fire Pay).</t>
  </si>
  <si>
    <t>8)</t>
  </si>
  <si>
    <t>9)</t>
  </si>
  <si>
    <t>10)</t>
  </si>
  <si>
    <t>11)</t>
  </si>
  <si>
    <t>12)</t>
  </si>
  <si>
    <t>13)</t>
  </si>
  <si>
    <t>14)</t>
  </si>
  <si>
    <t>15)</t>
  </si>
  <si>
    <t>18)</t>
  </si>
  <si>
    <t>20)</t>
  </si>
  <si>
    <t>Lease Period:</t>
  </si>
  <si>
    <t xml:space="preserve"> </t>
  </si>
  <si>
    <t>X</t>
  </si>
  <si>
    <t>Households which qualify only due to a minor with HIV are not eligible for this allowance.</t>
  </si>
  <si>
    <t>e.</t>
  </si>
  <si>
    <t>f.</t>
  </si>
  <si>
    <t>a.</t>
  </si>
  <si>
    <t>b.</t>
  </si>
  <si>
    <t>c.</t>
  </si>
  <si>
    <t>d.</t>
  </si>
  <si>
    <t>Check Applicable Box:</t>
  </si>
  <si>
    <t>Periodic payments from Social Security, annuities, insurance policies, retirement funds, pensions, disability or death benefits, excluding lump sum payments for the delayed start of a periodic payment (Except as provided in  24CFR 5.609(c)(14)).</t>
  </si>
  <si>
    <t xml:space="preserve">A disabled family member's earned income increases as a result of participation in an economic self-sufficiency program or other job-training program. </t>
  </si>
  <si>
    <t>A disabled family member's income increases as a result of employment during or within six (6) months after receiving assistance, benefits, or services under TANF or a Welfare-to-Work program (including one time only cash asssitance of at least $500.</t>
  </si>
  <si>
    <t xml:space="preserve">$400 FOR ELDERLY OR DISABLED FAMILY MEMBER </t>
  </si>
  <si>
    <t>EID-Eligible Member</t>
  </si>
  <si>
    <t>Payments in lieu of earnings, such as unemployment, disability, worker’s compensation, and severance pay. (Except as provided in 24CFR 5.609(c)(3)).</t>
  </si>
  <si>
    <t>g.</t>
  </si>
  <si>
    <r>
      <rPr>
        <b/>
        <i/>
        <sz val="11"/>
        <rFont val="Times New Roman"/>
        <family val="1"/>
      </rPr>
      <t>Defined as:</t>
    </r>
    <r>
      <rPr>
        <i/>
        <sz val="11"/>
        <rFont val="Times New Roman"/>
        <family val="1"/>
      </rPr>
      <t xml:space="preserve"> The head/co-head of household, spouse/partner, or sole member who is at least 62 years of age, OR who is handicapped or disabled. This deduction always applies to households with persons with HIV or AIDS if they are the head/co-head, spouse, or sole member, OR when the head/co-head, spouse, or sole member is at least 62 years of age. </t>
    </r>
    <r>
      <rPr>
        <b/>
        <i/>
        <sz val="11"/>
        <rFont val="Times New Roman"/>
        <family val="1"/>
      </rPr>
      <t xml:space="preserve">($400 is given </t>
    </r>
    <r>
      <rPr>
        <b/>
        <i/>
        <u/>
        <sz val="11"/>
        <rFont val="Times New Roman"/>
        <family val="1"/>
      </rPr>
      <t>one time only</t>
    </r>
    <r>
      <rPr>
        <b/>
        <i/>
        <sz val="11"/>
        <rFont val="Times New Roman"/>
        <family val="1"/>
      </rPr>
      <t xml:space="preserve"> at each calculation and/or re-calculation of income.)</t>
    </r>
  </si>
  <si>
    <t>CALCULATING THE APPLICABLE EARNED INCOME DISREGARD AMOUNT</t>
  </si>
  <si>
    <t>17)</t>
  </si>
  <si>
    <t xml:space="preserve">WORKSHEET FOR QUALIFYING EARNED INCOME DISREGARD (EID) </t>
  </si>
  <si>
    <t>Client Unique ID:</t>
  </si>
  <si>
    <t>Calculation Date:</t>
  </si>
  <si>
    <t>EID-Eligible Member Only</t>
  </si>
  <si>
    <r>
      <t xml:space="preserve">TOTAL ANNUAL GROSS  INCOME DISREGARDED </t>
    </r>
    <r>
      <rPr>
        <i/>
        <sz val="11"/>
        <rFont val="Times New Roman"/>
        <family val="1"/>
      </rPr>
      <t>(Sum of Line 12 minus Line13)</t>
    </r>
  </si>
  <si>
    <t>EID QUALIFYING MEMBER EARNED INCOME</t>
  </si>
  <si>
    <t>EID QUALIFYING MEMBER OTHER INCOME</t>
  </si>
  <si>
    <r>
      <t xml:space="preserve">If currently in the first 12-month exclusion period use </t>
    </r>
    <r>
      <rPr>
        <b/>
        <i/>
        <sz val="11"/>
        <rFont val="Times New Roman"/>
        <family val="1"/>
      </rPr>
      <t>this</t>
    </r>
    <r>
      <rPr>
        <i/>
        <sz val="11"/>
        <rFont val="Times New Roman"/>
        <family val="1"/>
      </rPr>
      <t xml:space="preserve"> amount of diregard.</t>
    </r>
  </si>
  <si>
    <t>If currently in the second 12-month exclusion period use this amount of diregard.</t>
  </si>
  <si>
    <t>HOPWA Household Income, Adjustments, and Rent Calculations Worksheet</t>
  </si>
  <si>
    <t>Note: Total household income must be reassessed at least annually. If, however, there is substantial change in the household’s income during the year, an adjustment must be made to the resident rent to reflect the change in income.</t>
  </si>
  <si>
    <t>SECTION I: GROSS TOTAL HOUSEHOLD INCOME</t>
  </si>
  <si>
    <t xml:space="preserve">SECTION III: ADJUSTMENTS TO TOTAL HOUSEHOLD INCOME </t>
  </si>
  <si>
    <t>SECTION IV: TENANT RENT PAYMENT CALCULATION</t>
  </si>
  <si>
    <t>26)</t>
  </si>
  <si>
    <t>The total income of the household (Annual Gross Household Income) is from all sources anticipated to be received in the 12-month period following the effective date of the income certification. Therefore, income must be ANNUALIZED, e.g. payment amount multiplied by number of payment periods per year for all income sources.</t>
  </si>
  <si>
    <t>HUD regulation 24CFR5.611(a) require that  the household's annual adjusted income is determined by deducting the following additional allowances from the total household annual gross income.  ALLOWANCES ARE CALCULATED BASED ON ALL HOUSEHOLD MEMBERS.</t>
  </si>
  <si>
    <t>HUD regulation 24CFR5.617(a)(b)(c)(d) requires disregard of earned income for previously unemployed persons with disabilities. An increase in earned income cannot be disregarded for the purposes of determining clients' initial admission to, or eligibility for a HOPWA-funded rental assistance program. This ONLY applies at the time of re-certification. Use This Line ONLY at Income Recertification Time, if Applicable.</t>
  </si>
  <si>
    <t>SECTION II: ALLOWANCES /DEDUCTIONS FROM TOTAL GROSS HOUSEHOLD INCOME</t>
  </si>
  <si>
    <t>19)</t>
  </si>
  <si>
    <t xml:space="preserve">21) </t>
  </si>
  <si>
    <t>23)</t>
  </si>
  <si>
    <t>28)</t>
  </si>
  <si>
    <t>*</t>
  </si>
  <si>
    <r>
      <rPr>
        <b/>
        <sz val="11"/>
        <rFont val="Times New Roman"/>
        <family val="1"/>
      </rPr>
      <t>TO QUALIFY FOR THE EID, THE HOUSEHOLD MUST</t>
    </r>
    <r>
      <rPr>
        <sz val="11"/>
        <rFont val="Times New Roman"/>
        <family val="1"/>
      </rPr>
      <t>:</t>
    </r>
  </si>
  <si>
    <t>Date Earned Income Begins</t>
  </si>
  <si>
    <t>Date Earned Income Ends</t>
  </si>
  <si>
    <t>EID Eligible Household Member Unique ID:</t>
  </si>
  <si>
    <r>
      <rPr>
        <b/>
        <sz val="11"/>
        <rFont val="Times New Roman"/>
        <family val="1"/>
      </rPr>
      <t>QUALIFYING HOUSEHOLDS MUST ALSO MEET ANY ONE OF THE FOLLOWING:</t>
    </r>
    <r>
      <rPr>
        <sz val="11"/>
        <rFont val="Times New Roman"/>
        <family val="1"/>
      </rPr>
      <t xml:space="preserve"> </t>
    </r>
    <r>
      <rPr>
        <i/>
        <sz val="11"/>
        <rFont val="Times New Roman"/>
        <family val="1"/>
      </rPr>
      <t>(Check applicable box)</t>
    </r>
  </si>
  <si>
    <t>Pre-qualifying, Baseline Income Prior to EID Eiligibility:</t>
  </si>
  <si>
    <t>The EID requires the exclusion of increases in income attributable to new employment and/or increased earnings over income received prior to EID eligibility. Earned or increased income is disregarded  for 12 months at 100%, and another 12 months at 50%. Each eligible household member has a  limit of 48 total months to utilize the full 24 months of eligible disregard.</t>
  </si>
  <si>
    <r>
      <rPr>
        <sz val="11"/>
        <color rgb="FFC00000"/>
        <rFont val="Times New Roman"/>
        <family val="1"/>
      </rPr>
      <t>N</t>
    </r>
    <r>
      <rPr>
        <b/>
        <sz val="11"/>
        <color rgb="FFC00000"/>
        <rFont val="Times New Roman"/>
        <family val="1"/>
      </rPr>
      <t>OTE:  ALL BLUE CELL INFORMATION MUST BE ADDED MANUALLY</t>
    </r>
  </si>
  <si>
    <t xml:space="preserve">        Recertification Calculation</t>
  </si>
  <si>
    <t xml:space="preserve">            Date:</t>
  </si>
  <si>
    <t xml:space="preserve">        Staff Signature:</t>
  </si>
  <si>
    <t xml:space="preserve">      Client Signature:</t>
  </si>
  <si>
    <r>
      <rPr>
        <b/>
        <sz val="11"/>
        <rFont val="Times New Roman"/>
        <family val="1"/>
      </rPr>
      <t xml:space="preserve">HUD requires disregard for income to previously unemployed persons with disabilities who have earned income as described in 24CFR5.617(a)(b)(c)(d). Use this Section ONLY at income Re-certification Time, IF applicable.                                              </t>
    </r>
    <r>
      <rPr>
        <b/>
        <sz val="11"/>
        <color indexed="10"/>
        <rFont val="Times New Roman"/>
        <family val="1"/>
      </rPr>
      <t xml:space="preserve"> </t>
    </r>
    <r>
      <rPr>
        <b/>
        <u/>
        <sz val="11"/>
        <color indexed="10"/>
        <rFont val="Times New Roman"/>
        <family val="1"/>
      </rPr>
      <t>Create one EID Worksheet for each household member who qualifies for the earned income disregard</t>
    </r>
    <r>
      <rPr>
        <b/>
        <sz val="11"/>
        <color indexed="10"/>
        <rFont val="Times New Roman"/>
        <family val="1"/>
      </rPr>
      <t>.</t>
    </r>
  </si>
  <si>
    <t xml:space="preserve">Net income from operation of a personally owned business or profession.   </t>
  </si>
  <si>
    <t xml:space="preserve">Net income from operation of a personally owned business or profession.  </t>
  </si>
  <si>
    <r>
      <t>Pre-EID Qualifying Income AKA "baseline" income:</t>
    </r>
    <r>
      <rPr>
        <b/>
        <i/>
        <sz val="11"/>
        <rFont val="Times New Roman"/>
        <family val="1"/>
      </rPr>
      <t xml:space="preserve"> (Enter total gross annual income, </t>
    </r>
    <r>
      <rPr>
        <b/>
        <i/>
        <sz val="11"/>
        <color rgb="FFC00000"/>
        <rFont val="Times New Roman"/>
        <family val="1"/>
      </rPr>
      <t xml:space="preserve">both earned and unearned, </t>
    </r>
    <r>
      <rPr>
        <b/>
        <i/>
        <sz val="11"/>
        <rFont val="Times New Roman"/>
        <family val="1"/>
      </rPr>
      <t>from the most recent income review prior to first EID eligibility for the household's EID-eligible member ONLY.)</t>
    </r>
    <r>
      <rPr>
        <b/>
        <i/>
        <sz val="11"/>
        <color rgb="FFFF0000"/>
        <rFont val="Times New Roman"/>
        <family val="1"/>
      </rPr>
      <t xml:space="preserve"> </t>
    </r>
    <r>
      <rPr>
        <b/>
        <i/>
        <sz val="11"/>
        <color rgb="FFC00000"/>
        <rFont val="Times New Roman"/>
        <family val="1"/>
      </rPr>
      <t>This baseline/pre-qualifying income amount will always be used throughout the 24 months of disregard.</t>
    </r>
  </si>
  <si>
    <r>
      <t>Pre-EID Qualifying Income AKA "baseline" income: (Enter total gross annual income,</t>
    </r>
    <r>
      <rPr>
        <b/>
        <sz val="11"/>
        <color rgb="FFC00000"/>
        <rFont val="Times New Roman"/>
        <family val="1"/>
      </rPr>
      <t xml:space="preserve"> </t>
    </r>
    <r>
      <rPr>
        <b/>
        <i/>
        <sz val="11"/>
        <color rgb="FFC00000"/>
        <rFont val="Times New Roman"/>
        <family val="1"/>
      </rPr>
      <t>both earned and unearned</t>
    </r>
    <r>
      <rPr>
        <b/>
        <sz val="11"/>
        <rFont val="Times New Roman"/>
        <family val="1"/>
      </rPr>
      <t xml:space="preserve">, from the most recent income review prior to first EID eligibility for the household's EID-eligible member ONLY.) </t>
    </r>
    <r>
      <rPr>
        <b/>
        <i/>
        <sz val="11"/>
        <color rgb="FFC00000"/>
        <rFont val="Times New Roman"/>
        <family val="1"/>
      </rPr>
      <t>This baseline/pre-qualifying income amount will always be used throughout the 24 months of disregard.</t>
    </r>
  </si>
  <si>
    <r>
      <t xml:space="preserve">The full amount (before payroll deductions) of annual earned wages and salaries, overtime pay, commissions, fees, tips and bonuses, other compensation for personal services prior to payroll deductions. Does not apply to armed forces service. Applies to employment income of client and all household members 18 and older. </t>
    </r>
    <r>
      <rPr>
        <b/>
        <i/>
        <sz val="11"/>
        <rFont val="Times New Roman"/>
        <family val="1"/>
      </rPr>
      <t>(For full-time students who are 18+, but are NOT head, co-head, spouse or sole member, only $480 of their total annual earned income should be included here.)</t>
    </r>
  </si>
  <si>
    <r>
      <rPr>
        <b/>
        <i/>
        <sz val="11"/>
        <rFont val="Times New Roman"/>
        <family val="1"/>
      </rPr>
      <t xml:space="preserve">Household Dependents are Defined as: </t>
    </r>
    <r>
      <rPr>
        <i/>
        <sz val="11"/>
        <rFont val="Times New Roman"/>
        <family val="1"/>
      </rPr>
      <t xml:space="preserve">Household members who are minors under age 18, members of any age who are handicapped or disabled, or members who are full-time students, but </t>
    </r>
    <r>
      <rPr>
        <b/>
        <i/>
        <sz val="11"/>
        <rFont val="Times New Roman"/>
        <family val="1"/>
      </rPr>
      <t xml:space="preserve">NOT </t>
    </r>
    <r>
      <rPr>
        <i/>
        <sz val="11"/>
        <rFont val="Times New Roman"/>
        <family val="1"/>
      </rPr>
      <t xml:space="preserve">the family head of household, co-head, spouse, sole member, or foster children. </t>
    </r>
    <r>
      <rPr>
        <b/>
        <i/>
        <sz val="11"/>
        <rFont val="Times New Roman"/>
        <family val="1"/>
      </rPr>
      <t xml:space="preserve">($480 is credited for </t>
    </r>
    <r>
      <rPr>
        <b/>
        <i/>
        <u/>
        <sz val="11"/>
        <rFont val="Times New Roman"/>
        <family val="1"/>
      </rPr>
      <t>each</t>
    </r>
    <r>
      <rPr>
        <b/>
        <i/>
        <sz val="11"/>
        <rFont val="Times New Roman"/>
        <family val="1"/>
      </rPr>
      <t xml:space="preserve"> dependent at </t>
    </r>
    <r>
      <rPr>
        <b/>
        <i/>
        <u/>
        <sz val="11"/>
        <rFont val="Times New Roman"/>
        <family val="1"/>
      </rPr>
      <t>each</t>
    </r>
    <r>
      <rPr>
        <b/>
        <i/>
        <sz val="11"/>
        <rFont val="Times New Roman"/>
        <family val="1"/>
      </rPr>
      <t xml:space="preserve"> calculation and/or re-calculation of income.)</t>
    </r>
  </si>
  <si>
    <t xml:space="preserve">         Initial Calculation                                              Interim Calculation</t>
  </si>
  <si>
    <t>h.</t>
  </si>
  <si>
    <t>i.</t>
  </si>
  <si>
    <t>j.</t>
  </si>
  <si>
    <r>
      <t xml:space="preserve">The full amount (before payroll deductions) of annual </t>
    </r>
    <r>
      <rPr>
        <u/>
        <sz val="11"/>
        <rFont val="Times New Roman"/>
        <family val="1"/>
      </rPr>
      <t xml:space="preserve">employment </t>
    </r>
    <r>
      <rPr>
        <sz val="11"/>
        <rFont val="Times New Roman"/>
        <family val="1"/>
      </rPr>
      <t xml:space="preserve">wages and salaries, overtime pay, commissions, fees, tips and bonuses, other compensation for personal services prior to payroll deductions. Does not apply to armed forces pay. Applies to </t>
    </r>
    <r>
      <rPr>
        <u/>
        <sz val="11"/>
        <rFont val="Times New Roman"/>
        <family val="1"/>
      </rPr>
      <t>employment</t>
    </r>
    <r>
      <rPr>
        <sz val="11"/>
        <rFont val="Times New Roman"/>
        <family val="1"/>
      </rPr>
      <t xml:space="preserve"> income of client and all household members 18 and older.</t>
    </r>
    <r>
      <rPr>
        <b/>
        <i/>
        <sz val="11"/>
        <rFont val="Times New Roman"/>
        <family val="1"/>
      </rPr>
      <t xml:space="preserve"> (For full-time students who are 18+, but are NOT head, co-head, spouse or sole member, only $480 of their total annual earned income should be included here.)</t>
    </r>
  </si>
  <si>
    <r>
      <t>Interest, dividends, and other net income of any kind from real or personal property.  If net family assets are in excess of $5,000, annual income shall include the greater of actual income derived from net family assets or a percentage of the value of such assets based on the current passbook savings rate, as determined by HUD.</t>
    </r>
    <r>
      <rPr>
        <b/>
        <sz val="11"/>
        <rFont val="Times New Roman"/>
        <family val="1"/>
      </rPr>
      <t xml:space="preserve"> </t>
    </r>
    <r>
      <rPr>
        <b/>
        <i/>
        <sz val="11"/>
        <color rgb="FFC00000"/>
        <rFont val="Times New Roman"/>
        <family val="1"/>
      </rPr>
      <t>For the current passbook savings rate, utilize the HUD-approved rate for the local Section 8 program office.</t>
    </r>
  </si>
  <si>
    <r>
      <t xml:space="preserve">Interest, dividends, and other net income of any kind from real or personal property.  If net family assets are in excess of $5,000, annual income shall include the greater   of actual income derived from net family assets or a percentage of the value of such assets based on the current passbook savings rate, as determined by HUD.  </t>
    </r>
    <r>
      <rPr>
        <b/>
        <i/>
        <sz val="11"/>
        <color rgb="FFC00000"/>
        <rFont val="Times New Roman"/>
        <family val="1"/>
      </rPr>
      <t>For the current passbook savings rate, utilize the HUD-approved rate for the local Section 8 program office.</t>
    </r>
  </si>
  <si>
    <r>
      <t xml:space="preserve">The full amount (before payroll deductions) of annual </t>
    </r>
    <r>
      <rPr>
        <u/>
        <sz val="11"/>
        <rFont val="Times New Roman"/>
        <family val="1"/>
      </rPr>
      <t>employment</t>
    </r>
    <r>
      <rPr>
        <sz val="11"/>
        <rFont val="Times New Roman"/>
        <family val="1"/>
      </rPr>
      <t xml:space="preserve"> wages and salaries, overtime pay, commissions, fees, tips and bonuses, other compensation for personal services prior to payroll deductions. Does not apply to armed forces pay. Applies to </t>
    </r>
    <r>
      <rPr>
        <u/>
        <sz val="11"/>
        <rFont val="Times New Roman"/>
        <family val="1"/>
      </rPr>
      <t>employment</t>
    </r>
    <r>
      <rPr>
        <sz val="11"/>
        <rFont val="Times New Roman"/>
        <family val="1"/>
      </rPr>
      <t xml:space="preserve"> income of client and all household members 18 and older. </t>
    </r>
    <r>
      <rPr>
        <b/>
        <i/>
        <sz val="11"/>
        <rFont val="Times New Roman"/>
        <family val="1"/>
      </rPr>
      <t>(For full-time students who are 18+, but are NOT head, co-head, spouse or sole member, only $480 of their total annual earned income should be included here.)</t>
    </r>
  </si>
  <si>
    <r>
      <t xml:space="preserve">HUD regulations require that tenant's pay for rent either the </t>
    </r>
    <r>
      <rPr>
        <b/>
        <u/>
        <sz val="11"/>
        <rFont val="Times New Roman"/>
        <family val="1"/>
      </rPr>
      <t>higher</t>
    </r>
    <r>
      <rPr>
        <b/>
        <sz val="11"/>
        <rFont val="Times New Roman"/>
        <family val="1"/>
      </rPr>
      <t xml:space="preserve"> amount of 10% of Gross Monthly Income, or 30% of Adjusted Monthly Income, or the Designated Welfare Rent</t>
    </r>
    <r>
      <rPr>
        <sz val="11"/>
        <rFont val="Times New Roman"/>
        <family val="1"/>
      </rPr>
      <t xml:space="preserve"> </t>
    </r>
    <r>
      <rPr>
        <i/>
        <sz val="11"/>
        <rFont val="Times New Roman"/>
        <family val="1"/>
      </rPr>
      <t>(Applicable in some states)</t>
    </r>
    <r>
      <rPr>
        <b/>
        <sz val="11"/>
        <rFont val="Times New Roman"/>
        <family val="1"/>
      </rPr>
      <t xml:space="preserve"> each month directly to the Landlord.</t>
    </r>
  </si>
  <si>
    <r>
      <t xml:space="preserve">If currently in the second 12-month exclusion period use </t>
    </r>
    <r>
      <rPr>
        <b/>
        <i/>
        <sz val="11"/>
        <rFont val="Times New Roman"/>
        <family val="1"/>
      </rPr>
      <t>this</t>
    </r>
    <r>
      <rPr>
        <i/>
        <sz val="11"/>
        <rFont val="Times New Roman"/>
        <family val="1"/>
      </rPr>
      <t xml:space="preserve"> amount of diregard.</t>
    </r>
  </si>
  <si>
    <r>
      <t xml:space="preserve">Entired Household          </t>
    </r>
    <r>
      <rPr>
        <i/>
        <sz val="10"/>
        <rFont val="Times New Roman"/>
        <family val="1"/>
      </rPr>
      <t>(</t>
    </r>
    <r>
      <rPr>
        <b/>
        <i/>
        <sz val="10"/>
        <rFont val="Times New Roman"/>
        <family val="1"/>
      </rPr>
      <t xml:space="preserve">All </t>
    </r>
    <r>
      <rPr>
        <i/>
        <sz val="10"/>
        <rFont val="Times New Roman"/>
        <family val="1"/>
      </rPr>
      <t>members)</t>
    </r>
  </si>
  <si>
    <t xml:space="preserve">b. </t>
  </si>
  <si>
    <t xml:space="preserve">22) </t>
  </si>
  <si>
    <t>16a)</t>
  </si>
  <si>
    <t>16b)</t>
  </si>
  <si>
    <t>24a)</t>
  </si>
  <si>
    <t>24b)</t>
  </si>
  <si>
    <r>
      <t>IF RESULT ON LINE 24a) IS A NEGATIVE NUMBER, THE TOTAL ANNUAL ADJUSTED INCOME IS $0. IN THIS CASE, ENTER $0 HERE &gt;</t>
    </r>
    <r>
      <rPr>
        <i/>
        <sz val="11"/>
        <color rgb="FFC00000"/>
        <rFont val="Times New Roman"/>
        <family val="1"/>
      </rPr>
      <t>&gt;&gt;&gt;&gt;&gt;&gt;&gt;&gt;&gt;&gt;&gt;&gt;&gt;&gt;&gt;&gt;&gt;&gt;&gt;&gt;&gt;&gt;&gt;&gt;&gt;&gt;&gt;&gt;&gt;&gt;&gt;&gt;&gt;&gt;&gt;&gt;&gt;&gt;&gt;&gt;&gt;&gt;&gt;&gt;&gt;&gt;&gt;&gt;&gt;&gt;&gt;&gt;&gt;&gt;&gt;&gt;&gt;&gt;&gt;</t>
    </r>
  </si>
  <si>
    <t>25)</t>
  </si>
  <si>
    <r>
      <t xml:space="preserve"> </t>
    </r>
    <r>
      <rPr>
        <b/>
        <sz val="10"/>
        <rFont val="Times New Roman"/>
        <family val="1"/>
      </rPr>
      <t xml:space="preserve"> </t>
    </r>
  </si>
  <si>
    <t xml:space="preserve">27) </t>
  </si>
  <si>
    <t>Total monthly contract rent per current lease agreement:</t>
  </si>
  <si>
    <t>A disabled family member's earned income increases as a result of employment, after a period of unemployment of one or more years prior to employment, or earning no more than minimum wage for 500 hours or less during the past 12 months.  For local minimum wage: http://www.dol.gov/whd/minimumwage.htm.</t>
  </si>
  <si>
    <t>A disabled family member's earned income increases as a result of employment, after a period of unemployment of one or more years prior to employment, or earning no more than minimum wage for 500 hours or less during the past 12 months.  For local minimum wage go to: http://www.dol.gov/whd/minimumwage.htm.</t>
  </si>
  <si>
    <t xml:space="preserve"> Client Unique ID:</t>
  </si>
  <si>
    <r>
      <rPr>
        <b/>
        <sz val="12"/>
        <rFont val="Times New Roman"/>
        <family val="1"/>
      </rPr>
      <t xml:space="preserve">COUNTING MONTHS OF EARNED INCOME DISREGARD PER ELIGIBLE HOUSEHOLD MEMBER #1  </t>
    </r>
    <r>
      <rPr>
        <sz val="12"/>
        <rFont val="Times New Roman"/>
        <family val="1"/>
      </rPr>
      <t xml:space="preserve">                                                                                                                                                </t>
    </r>
  </si>
  <si>
    <r>
      <t>Months of Eligible Disegard Used</t>
    </r>
    <r>
      <rPr>
        <b/>
        <i/>
        <sz val="12"/>
        <color rgb="FFC00000"/>
        <rFont val="Times New Roman"/>
        <family val="1"/>
      </rPr>
      <t xml:space="preserve">                                          (Round months if needed to .25, .50, .75, or 1 month, as applicable)</t>
    </r>
  </si>
  <si>
    <r>
      <rPr>
        <b/>
        <sz val="12"/>
        <rFont val="Times New Roman"/>
        <family val="1"/>
      </rPr>
      <t xml:space="preserve">COUNTING MONTHS OF EARNED INCOME DISREGARD PER ELIGIBLE HOUSEHOLD MEMBER #2 </t>
    </r>
    <r>
      <rPr>
        <sz val="12"/>
        <rFont val="Times New Roman"/>
        <family val="1"/>
      </rPr>
      <t xml:space="preserve">                                                                                                                                                </t>
    </r>
  </si>
  <si>
    <r>
      <t>Months of Eligible Disegard Used</t>
    </r>
    <r>
      <rPr>
        <b/>
        <i/>
        <sz val="12"/>
        <color rgb="FFC00000"/>
        <rFont val="Times New Roman"/>
        <family val="1"/>
      </rPr>
      <t xml:space="preserve">                                              (Round months if needed to .25, .50, .75, or 1 month, as applicable)</t>
    </r>
  </si>
  <si>
    <t>HOPWA regulation 24CFR574.310d(1)(2)(3) states: “Resident rent payment.  Except for persons in short-term supported housing, each person receiving rental assistance under this program or residing in any rental housing assisted under this program must pay as rent, including utilities, an amount which is the higher of: (1) 30 percent of the family's monthly adjusted income (adjustment factors include the age of the individual, medical expenses, size of family and child care expenses and are described in detail in 24CFR5.609); (2) 10 percent of the family's monthly gross income; or (3) If the family is receiving payments for welfare assistance from a public agency and a part of the payments, adjusted in accordance with the family’s actual housing costs, is specifically designated by the agency to meet the family’s housing costs, the portion of the payment that is designated for housing costs.” Documentation and Verification of Income: As a condition of participation in the program, each client must agree to supply such certification, release, information, or documentation as the agency determines to verify the client’s income.</t>
  </si>
  <si>
    <t>Can Not Exceed 1.</t>
  </si>
  <si>
    <t>Welfare assistance, including payments made under other programs funded, separately or jointly, by federal, state, or local governments which are not excluded by Federal Statutes  (See Part 5.609 &amp; 5.611 Tab of this Excel Workbook).</t>
  </si>
  <si>
    <t>Welfare assistance, including payments made under other programs funded, separately or jointly, by federal, state, or local governments which are not excluded by Federal Statutes (See Part 5.609 &amp; 5.611 Tab of this Excel Workbook).</t>
  </si>
  <si>
    <r>
      <t xml:space="preserve">EXCEPTION:  IF LINE 28 RESULTS IN A </t>
    </r>
    <r>
      <rPr>
        <b/>
        <u/>
        <sz val="11"/>
        <color rgb="FFC00000"/>
        <rFont val="Times New Roman"/>
        <family val="1"/>
      </rPr>
      <t>NEGATIVE</t>
    </r>
    <r>
      <rPr>
        <b/>
        <sz val="11"/>
        <color rgb="FFC00000"/>
        <rFont val="Times New Roman"/>
        <family val="1"/>
      </rPr>
      <t xml:space="preserve"> NUMBER: </t>
    </r>
  </si>
  <si>
    <t xml:space="preserve">Tenant Income and Rent Calculation Worksheet Signatures </t>
  </si>
  <si>
    <r>
      <t>Interest, dividends, and other net income of any kind from real or personal property.  If net family assets are in excess of $5,000, annual income shall include the greater of actual income derived from net family assets or a percentage of the value of such assets based on the current passbook savings rate, as determined by HUD.</t>
    </r>
    <r>
      <rPr>
        <b/>
        <i/>
        <sz val="11"/>
        <color rgb="FFC00000"/>
        <rFont val="Times New Roman"/>
        <family val="1"/>
      </rPr>
      <t xml:space="preserve"> For the current passbook savings rate, utilize the HUD-approved rate for the local Section 8 program office.</t>
    </r>
  </si>
  <si>
    <t>A disabled family member's income increases as a result of employment during or within six (6) months after receiving assistance, benefits, or services under TANF or a Welfare-to-Work program (including one time only cash asssitance of at least $500.)</t>
  </si>
  <si>
    <t>IF RESULT ON LINE 20a) IS A NEGATIVE NUMBER THE HOUSEHOLD IS NOT ELIGIBLE FOR THIS DEDUCTION. IN THIS CASE ENTER $0 HERE &gt;&gt;&gt;&gt;&gt;&gt;&gt;&gt;&gt;&gt;&gt;&gt;&gt;&gt;&gt;&gt;&gt;&gt;&gt;&gt;&gt;&gt;&gt;&gt;&gt;&gt;&gt;&gt;&gt;&gt;&gt;&gt;&gt;&gt;&gt;&gt;&gt;&gt;&gt;&gt;&gt;&gt;&gt;&gt;&gt;&gt;&gt;&gt;&gt;&gt;</t>
  </si>
  <si>
    <t>AND the negative amount in Line 28 to the tenant or utility company on the tenant's behalf, per HUD guidelines below:                           (Enter negative amount in Line 28 here) &gt;&gt;&gt;&gt;&gt;&gt;&gt;&gt;&gt;&gt;&gt;&gt;&gt;&gt;&gt;&gt;&gt;&gt;&gt;&gt;&gt;&gt;&gt;&gt;&gt;&gt;&gt;&gt;&gt;&gt;&gt;&gt;&gt;&gt;&gt;&gt;&gt;&gt;&gt;&gt;&gt;&gt;&gt;&gt;&gt;&gt;&gt;&gt;&gt;&gt;&gt;&gt;&gt;&gt;&gt;&gt;&gt;&gt;&gt;&gt;&gt;&gt;&gt;&gt;&gt;&gt;&gt;&gt;&gt;</t>
  </si>
  <si>
    <t>HOPWA pays the full rental amount (Line 26i) to the Landlord &gt;&gt;&gt;&gt;&gt;&gt;&gt;&gt;&gt;&gt;&gt;&gt;&gt;&gt;&gt;&gt;&gt;&gt;&gt;&gt;&gt;&gt;&gt;&gt;&gt;&gt;&gt;&gt;&gt;&gt;&gt;&gt;&gt;&gt;&gt;&gt;&gt;&gt;&gt;&gt;&gt;&gt;&gt;&gt;&gt;&gt;&gt;&gt;&gt;&gt;&gt;&gt;&gt;</t>
  </si>
  <si>
    <r>
      <t xml:space="preserve">EID QUALIFYING MEMBER </t>
    </r>
    <r>
      <rPr>
        <b/>
        <sz val="11"/>
        <color rgb="FFC00000"/>
        <rFont val="Times New Roman"/>
        <family val="1"/>
      </rPr>
      <t>EARNED INCOME</t>
    </r>
  </si>
  <si>
    <r>
      <t xml:space="preserve">EID QUALIFYING MEMBER </t>
    </r>
    <r>
      <rPr>
        <b/>
        <sz val="11"/>
        <color rgb="FFC00000"/>
        <rFont val="Times New Roman"/>
        <family val="1"/>
      </rPr>
      <t>OTHER INCOME</t>
    </r>
  </si>
  <si>
    <r>
      <rPr>
        <b/>
        <sz val="11"/>
        <rFont val="Times New Roman"/>
        <family val="1"/>
      </rPr>
      <t>HUD requires disregard for income to previously unemployed persons with disabilities who have earned income as described in 24CFR5.617(a)(b)(c)(d). Use this Section ONLY at income Re-certification Time, IF applicable.</t>
    </r>
    <r>
      <rPr>
        <b/>
        <sz val="11"/>
        <color indexed="10"/>
        <rFont val="Times New Roman"/>
        <family val="1"/>
      </rPr>
      <t xml:space="preserve">                                                                                               </t>
    </r>
    <r>
      <rPr>
        <b/>
        <u/>
        <sz val="11"/>
        <color rgb="FFC00000"/>
        <rFont val="Times New Roman"/>
        <family val="1"/>
      </rPr>
      <t>Create one EID Worksheet for each household member who qualifies for the earned income disregard</t>
    </r>
    <r>
      <rPr>
        <b/>
        <sz val="11"/>
        <color rgb="FFC00000"/>
        <rFont val="Times New Roman"/>
        <family val="1"/>
      </rPr>
      <t>.</t>
    </r>
  </si>
  <si>
    <t xml:space="preserve"> (At $480 per dependent)</t>
  </si>
  <si>
    <t xml:space="preserve">                                                 </t>
  </si>
  <si>
    <t>Area Median Income for this household's residence: $__________________</t>
  </si>
  <si>
    <t>Applicable HOPWA Area Median Income for this household's size and  location at 80% - Low-Income:   $_____________________________</t>
  </si>
  <si>
    <t>Applicable HOPWA Area Median Income for this household's size and  location at 50% - Very Low-Income:  $ ______________</t>
  </si>
  <si>
    <t>Does this household qualify for HOPWA housing and services?         Yes ______          No ______</t>
  </si>
  <si>
    <r>
      <rPr>
        <b/>
        <u/>
        <sz val="11"/>
        <rFont val="Times New Roman"/>
        <family val="1"/>
      </rPr>
      <t>Note</t>
    </r>
    <r>
      <rPr>
        <b/>
        <sz val="11"/>
        <rFont val="Times New Roman"/>
        <family val="1"/>
      </rPr>
      <t>: HOPWA grantees can set the Area Median Income Threshold below 80% AMI with HUD Approva1</t>
    </r>
  </si>
  <si>
    <r>
      <rPr>
        <b/>
        <u/>
        <sz val="11"/>
        <rFont val="Times New Roman"/>
        <family val="1"/>
      </rPr>
      <t>Note</t>
    </r>
    <r>
      <rPr>
        <b/>
        <sz val="11"/>
        <rFont val="Times New Roman"/>
        <family val="1"/>
      </rPr>
      <t>: Total household income must be reassessed at least annually. If, however, there is substantial change in the household’s income during the year, an adjustment must be made to the resident rent to reflect the change in income.</t>
    </r>
  </si>
  <si>
    <t xml:space="preserve">Applicant Worksheet Signatures </t>
  </si>
  <si>
    <r>
      <t xml:space="preserve">HOPWA Household Income Eligibility Worksheet for </t>
    </r>
    <r>
      <rPr>
        <b/>
        <u/>
        <sz val="14"/>
        <rFont val="Times New Roman"/>
        <family val="1"/>
      </rPr>
      <t>All</t>
    </r>
    <r>
      <rPr>
        <b/>
        <sz val="14"/>
        <rFont val="Times New Roman"/>
        <family val="1"/>
      </rPr>
      <t xml:space="preserve"> HOPWA Activities (</t>
    </r>
    <r>
      <rPr>
        <b/>
        <sz val="12"/>
        <rFont val="Times New Roman"/>
        <family val="1"/>
      </rPr>
      <t>Except Housing Information Svcs.</t>
    </r>
    <r>
      <rPr>
        <b/>
        <sz val="14"/>
        <rFont val="Times New Roman"/>
        <family val="1"/>
      </rPr>
      <t>)</t>
    </r>
  </si>
  <si>
    <t>This resource was funded by the Housing Opportunities for Persons With AIDS (HOPWA) National Technical Assistance Program in partnership with the U.S. Department of Housing and Urban Development’s Office of HIV/AIDS Housing. The substance and findings of the work are dedicated to the public. The authors and publisher are solely responsible for the accuracy ofthe statements and interpretations contained in this publication. Such interpretations do not necessarily reflect the views of the Government.</t>
  </si>
  <si>
    <t xml:space="preserve">This Excel Workbook has been created to assist HOPWA Grantees and Project Sponsors determine household income eligibility for all HOPWA program activities, except Housing Information Services, which does not require an income eligibility assessment.  </t>
  </si>
  <si>
    <t>The Excel Workbook contains eight (8) separate Worksheets/Tabs as follows:</t>
  </si>
  <si>
    <r>
      <rPr>
        <b/>
        <sz val="12"/>
        <rFont val="Calibri"/>
        <family val="2"/>
        <scheme val="minor"/>
      </rPr>
      <t>Tab 2. Gross Income Eligibility Calculation -</t>
    </r>
    <r>
      <rPr>
        <sz val="12"/>
        <rFont val="Calibri"/>
        <family val="2"/>
        <scheme val="minor"/>
      </rPr>
      <t xml:space="preserve"> This Worksheet calculates the gross annual income for each household seeking HOPWA assistance (except for Housing Information Services) based on the HUD requirements found in 24CFR 5.609. Case managers are required to gather and verify information from applicants and all other household occupants as required by the regulations prior to any HOPWA housing or services being provided. The completed Worksheet and income documentation should be mantained in the applicant's case file. Case managers are required to enter the requested  information, if applicable, in the blue cells of the worksheet. Yellow and green cells are protected and will calculate automatically. The total gross household income must be less than 80% of the Area Median Income (AMI) limits set by HUD to be eligble for HOPWA assistance unless HUD has approved a lower AMI threshold. If HOPWA programs have been approved by HUD to utilize household income limits at 50% the case manager will utilize the lower income threshold as the standard for HOPWA eligibility. The Income Eligibility Calculation Worksheet provides further instructions.</t>
    </r>
  </si>
  <si>
    <r>
      <rPr>
        <b/>
        <sz val="12"/>
        <rFont val="Calibri"/>
        <family val="2"/>
        <scheme val="minor"/>
      </rPr>
      <t xml:space="preserve">Tab 3. Income and Rent Calculation - </t>
    </r>
    <r>
      <rPr>
        <sz val="12"/>
        <rFont val="Calibri"/>
        <family val="2"/>
        <scheme val="minor"/>
      </rPr>
      <t>Once an applicant is approved for HOPWA rental assistance under the Tenant-based Rental Assistance or Facility-based Housing (except for emergency shelter) HOPWA regulations require that recipients pay a portion of their income for rent, based HUD requirements found in 24CFR 5.609 and 5.611. This Worksheet calculates the gross household income as well as providing for eligible adjustments to determine the amount of rent that the recipient will pay to the landlord, and the amount of the HOPWA portion of rent that will be paid to the landlord. This Work sheet must be completed prior to receiving TBRA or facility-based housing, and updated at least annually or when a change takes place in the household income. The completed Worksheet and income and housing documentation should be mantained in the applicant's case file. The Income and Rent Calculation Worksheet provides further instructions.</t>
    </r>
  </si>
  <si>
    <r>
      <rPr>
        <b/>
        <sz val="12"/>
        <rFont val="Calibri"/>
        <family val="2"/>
        <scheme val="minor"/>
      </rPr>
      <t xml:space="preserve">Tab 4.. EID Worksheet #1 - </t>
    </r>
    <r>
      <rPr>
        <sz val="12"/>
        <rFont val="Calibri"/>
        <family val="2"/>
        <scheme val="minor"/>
      </rPr>
      <t>Earned Income Disregard (EID) is a requirement based on HUD requirements found in 24CFR 5.617 for certain households containing persons with disabilities who return to work based on the regulatory guidelines. If a HOPWA household member meets the EID requirements and is eligible for the income disregard the case manager must first complete this Worksheet and then carry the information forward to complete a new Income and Rent Calculation Worksheet. The EID benefit is only eligible after a client has been housed for a time under HOPWA TBRA or transitional and permanent facility-based assistance, so will not be completed for initial assessment and move-in. The most recent rent calculation documentation, prior to EID eligibility becomes the recipient's "baseline" income for the duration of the EID eligibility period. The EID Worksheet provides further instructions.</t>
    </r>
  </si>
  <si>
    <r>
      <rPr>
        <b/>
        <sz val="12"/>
        <rFont val="Calibri"/>
        <family val="2"/>
        <scheme val="minor"/>
      </rPr>
      <t>Tab 5. EID Tracking Sheet #1 -</t>
    </r>
    <r>
      <rPr>
        <sz val="12"/>
        <rFont val="Calibri"/>
        <family val="2"/>
        <scheme val="minor"/>
      </rPr>
      <t xml:space="preserve"> This Worksheet provides a record for tracking the number of months or partial months of disregarded income utilized by the EID eligible househols member. The EID Tracking Worksheet provided further instructions.</t>
    </r>
  </si>
  <si>
    <r>
      <rPr>
        <b/>
        <sz val="12"/>
        <rFont val="Calibri"/>
        <family val="2"/>
        <scheme val="minor"/>
      </rPr>
      <t xml:space="preserve">Tab 6. EID Worksheet #2 - </t>
    </r>
    <r>
      <rPr>
        <sz val="12"/>
        <rFont val="Calibri"/>
        <family val="2"/>
        <scheme val="minor"/>
      </rPr>
      <t>This Worksheet duplicates EID Worksheet #1. In the event that a household has more than one EID eligible member, a separate calculation of the earned disregarded income must be conducted on this sheet.</t>
    </r>
  </si>
  <si>
    <r>
      <rPr>
        <b/>
        <sz val="12"/>
        <rFont val="Calibri"/>
        <family val="2"/>
        <scheme val="minor"/>
      </rPr>
      <t>TAB 7. EID Tracking Sheet #2 -</t>
    </r>
    <r>
      <rPr>
        <sz val="12"/>
        <rFont val="Calibri"/>
        <family val="2"/>
        <scheme val="minor"/>
      </rPr>
      <t xml:space="preserve"> This Worksheet duplicates EID Tracking Worksheet #1. In the event that a household has more than one EID eligible member, a separate tracking of EID months utilized must be maintained.</t>
    </r>
  </si>
  <si>
    <r>
      <rPr>
        <b/>
        <sz val="12"/>
        <rFont val="Calibri"/>
        <family val="2"/>
        <scheme val="minor"/>
      </rPr>
      <t>Tab 8. Regulations 5.609 &amp; 5.611 -</t>
    </r>
    <r>
      <rPr>
        <sz val="12"/>
        <rFont val="Calibri"/>
        <family val="2"/>
        <scheme val="minor"/>
      </rPr>
      <t xml:space="preserve"> This Worksheet contains the applicable regulations that apply to HOPWA income eligibility and rent payment programs.</t>
    </r>
  </si>
  <si>
    <t>Tab 1. Workbook Instructions -</t>
  </si>
  <si>
    <t>HOPWA INCOME ELIGIBILITY WORKSHEET &amp; TENANT INCOME AND RENT CALCULATION WORKSHEET</t>
  </si>
  <si>
    <t>Rev. 11/01/2015</t>
  </si>
  <si>
    <t>All regular pay, special pay and allowances of a member of the Armed Forces. (Except Hostile Fire Pay)</t>
  </si>
  <si>
    <t>Periodic payments from Social Security, annuities, insurance policies, retirement funds, pensions, disability or death benefits, excluding lump sum payments for the delayed start of a periodic payment. (Except as provided in  24CFR 5.609(c)(14))</t>
  </si>
  <si>
    <t>Payments in lieu of earnings, such as unemployment, disability, worker’s compensation, and severance pay. (Except as provided in 24CFR 5.609(c)(3))</t>
  </si>
  <si>
    <t>Welfare assistance, including payments made under other programs funded, separately or jointly, by federal, state, or local governments which are not excluded by Federal Statutes. (See Part 5.609 &amp; 5.611 Tab of this Excel Workbook)</t>
  </si>
  <si>
    <r>
      <t>Interest, dividends, and other net income of any kind from real or personal property. If net family assets are in excess of $5,000, annual income shall include the greater of actual income derived from net family assets or a percentage of the value of such assets based on the current passbook savings rate, as determined by HUD.</t>
    </r>
    <r>
      <rPr>
        <b/>
        <i/>
        <sz val="11"/>
        <color rgb="FFC00000"/>
        <rFont val="Times New Roman"/>
        <family val="1"/>
      </rPr>
      <t xml:space="preserve"> For the current passbook savings rate, utilize the HUD-approved rate for the local Section 8 program office.</t>
    </r>
  </si>
  <si>
    <r>
      <t>TOTAL ANNUAL GROSS ENTIRE HOUSEHOLD INCOME.</t>
    </r>
    <r>
      <rPr>
        <i/>
        <sz val="11"/>
        <rFont val="Times New Roman"/>
        <family val="1"/>
      </rPr>
      <t xml:space="preserve"> (Sum of Lines 1-8)</t>
    </r>
  </si>
  <si>
    <r>
      <t>TOTAL ANNUAL GROSS HOUSEHOLD INCOME.</t>
    </r>
    <r>
      <rPr>
        <i/>
        <sz val="11"/>
        <rFont val="Times New Roman"/>
        <family val="1"/>
      </rPr>
      <t xml:space="preserve"> (From Line 9)</t>
    </r>
  </si>
  <si>
    <r>
      <rPr>
        <b/>
        <sz val="11"/>
        <rFont val="Times New Roman"/>
        <family val="1"/>
      </rPr>
      <t xml:space="preserve">EARNED INCOME DISREGARDED FOR ALL ELIGIBLE MEMBERS (If Applicable). </t>
    </r>
    <r>
      <rPr>
        <i/>
        <sz val="11"/>
        <rFont val="Times New Roman"/>
        <family val="1"/>
      </rPr>
      <t>(From EID Worksheet(s) Tab, Line 15) Does not apply to initial enrollment into HOPWA rent payment programs.</t>
    </r>
  </si>
  <si>
    <r>
      <t xml:space="preserve">REDUCED </t>
    </r>
    <r>
      <rPr>
        <b/>
        <u/>
        <sz val="11"/>
        <rFont val="Times New Roman"/>
        <family val="1"/>
      </rPr>
      <t>GROSS</t>
    </r>
    <r>
      <rPr>
        <b/>
        <sz val="11"/>
        <rFont val="Times New Roman"/>
        <family val="1"/>
      </rPr>
      <t xml:space="preserve"> HOUSEHOLD INCOME after EID </t>
    </r>
    <r>
      <rPr>
        <i/>
        <sz val="11"/>
        <rFont val="Times New Roman"/>
        <family val="1"/>
      </rPr>
      <t>(ONLY if applicable). (Line 10-11)</t>
    </r>
  </si>
  <si>
    <t># OF HOUSEHOLD DEPENDENTS.</t>
  </si>
  <si>
    <r>
      <t xml:space="preserve">REASONABLE ANNUAL CHILDCARE EXPENSES. </t>
    </r>
    <r>
      <rPr>
        <i/>
        <sz val="11"/>
        <rFont val="Times New Roman"/>
        <family val="1"/>
      </rPr>
      <t>(ONLY out-of-pocket expenses not reimbursed from other sources are allowed.)</t>
    </r>
  </si>
  <si>
    <r>
      <t>EXPENSES FOR DISABLED AND/OR ELDERLY HOUSEHOLDS. (</t>
    </r>
    <r>
      <rPr>
        <b/>
        <i/>
        <sz val="11"/>
        <rFont val="Times New Roman"/>
        <family val="1"/>
      </rPr>
      <t xml:space="preserve">ONLY out of pocket expenses not reimbursed from other sources are allowed.) </t>
    </r>
    <r>
      <rPr>
        <i/>
        <sz val="11"/>
        <rFont val="Times New Roman"/>
        <family val="1"/>
      </rPr>
      <t xml:space="preserve">This allowance covers reasonable expenses anticipated during the period for attendant care (provided by a non-household member) and/or auxiliary apparatus for any disabled household member that enables that person or any other household member to work. </t>
    </r>
    <r>
      <rPr>
        <b/>
        <i/>
        <sz val="11"/>
        <rFont val="Times New Roman"/>
        <family val="1"/>
      </rPr>
      <t>This deduction may not exceed the amount of income generated by the person enabled to work.</t>
    </r>
  </si>
  <si>
    <r>
      <t xml:space="preserve">MEDICAL EXPENSES AND/OR ASSISTANCE FOR ELDERLY AND DISABLED HOUSEHOLDS. </t>
    </r>
    <r>
      <rPr>
        <i/>
        <sz val="11"/>
        <rFont val="Times New Roman"/>
        <family val="1"/>
      </rPr>
      <t xml:space="preserve">(Includes out-of-pocket medical expenses for </t>
    </r>
    <r>
      <rPr>
        <b/>
        <i/>
        <sz val="11"/>
        <rFont val="Times New Roman"/>
        <family val="1"/>
      </rPr>
      <t xml:space="preserve">all </t>
    </r>
    <r>
      <rPr>
        <i/>
        <sz val="11"/>
        <rFont val="Times New Roman"/>
        <family val="1"/>
      </rPr>
      <t>household members.)</t>
    </r>
  </si>
  <si>
    <r>
      <t xml:space="preserve">TOTAL NON-REIMBURSED (OUT-OF-POCKET) MEDICAL &amp; DISABLED EXPENSES. </t>
    </r>
    <r>
      <rPr>
        <i/>
        <sz val="11"/>
        <rFont val="Times New Roman"/>
        <family val="1"/>
      </rPr>
      <t>(Sum of Lines 16a and 16b.)</t>
    </r>
  </si>
  <si>
    <r>
      <t xml:space="preserve">TOTAL REDUCED GROSS HOUSEHOLD INCOME. </t>
    </r>
    <r>
      <rPr>
        <i/>
        <sz val="11"/>
        <rFont val="Times New Roman"/>
        <family val="1"/>
      </rPr>
      <t>(From Line 12)</t>
    </r>
  </si>
  <si>
    <r>
      <rPr>
        <b/>
        <sz val="11"/>
        <rFont val="Times New Roman"/>
        <family val="1"/>
      </rPr>
      <t>3% OF ANNUAL GROSS INCOME.</t>
    </r>
    <r>
      <rPr>
        <i/>
        <sz val="11"/>
        <rFont val="Times New Roman"/>
        <family val="1"/>
      </rPr>
      <t xml:space="preserve"> (Line 18 x .03.)</t>
    </r>
  </si>
  <si>
    <r>
      <t>TOTAL ALLOWABLE DISABLED AND MEDICAL EXPENSE DEDUCTION.</t>
    </r>
    <r>
      <rPr>
        <i/>
        <sz val="11"/>
        <rFont val="Times New Roman"/>
        <family val="1"/>
      </rPr>
      <t xml:space="preserve"> </t>
    </r>
  </si>
  <si>
    <r>
      <t>The Allowable Medical Expense Deduction is the amount of the total non-reimbursed medical expenses that exceed 3% of the Household's annual gross or reduced  gross income on Line 18. (Line 17 minus Line 19)</t>
    </r>
    <r>
      <rPr>
        <b/>
        <i/>
        <sz val="11"/>
        <rFont val="Times New Roman"/>
        <family val="1"/>
      </rPr>
      <t/>
    </r>
  </si>
  <si>
    <r>
      <t>TOTAL ALLOWABLE MEDICAL AND DISABLED EXPENSES DEDUCTION.</t>
    </r>
    <r>
      <rPr>
        <i/>
        <sz val="12"/>
        <rFont val="Times New Roman"/>
        <family val="1"/>
      </rPr>
      <t xml:space="preserve"> (20a or 20b, as applicable)  </t>
    </r>
  </si>
  <si>
    <r>
      <rPr>
        <b/>
        <sz val="11"/>
        <rFont val="Times New Roman"/>
        <family val="1"/>
      </rPr>
      <t>REDUCED GROSS HOUSEHOLD INCOME.</t>
    </r>
    <r>
      <rPr>
        <sz val="10"/>
        <rFont val="Times New Roman"/>
        <family val="1"/>
      </rPr>
      <t xml:space="preserve"> </t>
    </r>
    <r>
      <rPr>
        <i/>
        <sz val="10"/>
        <rFont val="Times New Roman"/>
        <family val="1"/>
      </rPr>
      <t>(F</t>
    </r>
    <r>
      <rPr>
        <i/>
        <sz val="11"/>
        <rFont val="Times New Roman"/>
        <family val="1"/>
      </rPr>
      <t>rom line 18)</t>
    </r>
  </si>
  <si>
    <r>
      <rPr>
        <b/>
        <sz val="11"/>
        <rFont val="Times New Roman"/>
        <family val="1"/>
      </rPr>
      <t xml:space="preserve">TOTAL ALLOWANCES. </t>
    </r>
    <r>
      <rPr>
        <i/>
        <sz val="11"/>
        <rFont val="Times New Roman"/>
        <family val="1"/>
      </rPr>
      <t>(Sum of lines 13, 14, 15, and 21)</t>
    </r>
  </si>
  <si>
    <r>
      <rPr>
        <b/>
        <sz val="11"/>
        <rFont val="Times New Roman"/>
        <family val="1"/>
      </rPr>
      <t xml:space="preserve">TOTAL ANNUAL ADJUSTED HOUSEHOLD INCOME. </t>
    </r>
    <r>
      <rPr>
        <i/>
        <sz val="11"/>
        <rFont val="Times New Roman"/>
        <family val="1"/>
      </rPr>
      <t>(Line 22 minus Line 23)</t>
    </r>
  </si>
  <si>
    <r>
      <t>ANNUAL TOTAL ADJUSTED HOUSEHOLD INCOME.</t>
    </r>
    <r>
      <rPr>
        <i/>
        <sz val="12"/>
        <rFont val="Times New Roman"/>
        <family val="1"/>
      </rPr>
      <t xml:space="preserve"> (24a or 24b, as applicable)  </t>
    </r>
  </si>
  <si>
    <t>TENANT RENT CALCULATION.</t>
  </si>
  <si>
    <r>
      <t xml:space="preserve">Annual Gross/Reduced Gross Income for Entire Household. </t>
    </r>
    <r>
      <rPr>
        <i/>
        <sz val="11"/>
        <rFont val="Times New Roman"/>
        <family val="1"/>
      </rPr>
      <t xml:space="preserve">(From Line 22) </t>
    </r>
  </si>
  <si>
    <r>
      <t xml:space="preserve">Monthly Gross/Reduced Gross Income for Entire Household. </t>
    </r>
    <r>
      <rPr>
        <i/>
        <sz val="11"/>
        <rFont val="Times New Roman"/>
        <family val="1"/>
      </rPr>
      <t>(From Line 26a. Divided by 12)</t>
    </r>
  </si>
  <si>
    <t xml:space="preserve">Monthly Tenant Rent Portion at 10% Gross Monthly Income. </t>
  </si>
  <si>
    <r>
      <t xml:space="preserve">Annual Adjusted Income for Entire Household. </t>
    </r>
    <r>
      <rPr>
        <i/>
        <sz val="11"/>
        <rFont val="Times New Roman"/>
        <family val="1"/>
      </rPr>
      <t>(From Line 25)</t>
    </r>
  </si>
  <si>
    <r>
      <t xml:space="preserve">Monthly Adjusted Income for Entire Household. </t>
    </r>
    <r>
      <rPr>
        <i/>
        <sz val="11"/>
        <rFont val="Times New Roman"/>
        <family val="1"/>
      </rPr>
      <t>(From Line25 Divided by 12))</t>
    </r>
  </si>
  <si>
    <t>Tenant Rent Portion at 30% Adjusted Monthly Income.</t>
  </si>
  <si>
    <r>
      <t xml:space="preserve">State Designated Welfare Rent. </t>
    </r>
    <r>
      <rPr>
        <i/>
        <sz val="11"/>
        <rFont val="Times New Roman"/>
        <family val="1"/>
      </rPr>
      <t>(If Applicable in Some States)</t>
    </r>
  </si>
  <si>
    <r>
      <t xml:space="preserve">Applicable Tenant Monthly Rent Portion. </t>
    </r>
    <r>
      <rPr>
        <i/>
        <sz val="11"/>
        <rFont val="Times New Roman"/>
        <family val="1"/>
      </rPr>
      <t xml:space="preserve">(From Line 26, the higher of c or f, or g if applicable) </t>
    </r>
    <r>
      <rPr>
        <b/>
        <i/>
        <sz val="11"/>
        <color rgb="FFC00000"/>
        <rFont val="Times New Roman"/>
        <family val="1"/>
      </rPr>
      <t xml:space="preserve">THIS IS AMOUNT THAT THE TENANT PAYS </t>
    </r>
    <r>
      <rPr>
        <b/>
        <i/>
        <u/>
        <sz val="11"/>
        <color rgb="FFC00000"/>
        <rFont val="Times New Roman"/>
        <family val="1"/>
      </rPr>
      <t>IF ALL UTILITIES ARE PAID BY THE LANDLORD.</t>
    </r>
  </si>
  <si>
    <t>Total Monthly Contract Rent Amount.</t>
  </si>
  <si>
    <t>HOPWA Rent Subsidy Portion to Landlord.</t>
  </si>
  <si>
    <r>
      <t>UTILITY ALLOWANCE PER PHA PROGRAM GUIDELINES.</t>
    </r>
    <r>
      <rPr>
        <sz val="11"/>
        <rFont val="Times New Roman"/>
        <family val="1"/>
      </rPr>
      <t xml:space="preserve"> </t>
    </r>
    <r>
      <rPr>
        <i/>
        <sz val="11"/>
        <rFont val="Times New Roman"/>
        <family val="1"/>
      </rPr>
      <t xml:space="preserve"> (if applicable) Complete Line 27 ONLY if tenant is required to pay for utilities directly to the utility company, and utilities are NOT paid by the landlord as part of the total contract rent amount. </t>
    </r>
    <r>
      <rPr>
        <b/>
        <i/>
        <sz val="11"/>
        <color rgb="FFC00000"/>
        <rFont val="Times New Roman"/>
        <family val="1"/>
      </rPr>
      <t xml:space="preserve">A Utility Allowance is a credit, based on a HUD-approved estimated amount for the unit size and type, intended to lower the client's rent portion in order for them to save money to pay the full utility bill(s) in their name. NO additional utility assistance may be provided to the tenant. </t>
    </r>
    <r>
      <rPr>
        <i/>
        <sz val="11"/>
        <rFont val="Times New Roman"/>
        <family val="1"/>
      </rPr>
      <t>Copies of HUD-approved utility allowance charts may be obtained from local Housing Authorities,and are updated annually.</t>
    </r>
  </si>
  <si>
    <r>
      <t>TENANT RENT TO LANDLORD AFTER UTILITY ALLOWANCE CREDIT IS PROVIDED.</t>
    </r>
    <r>
      <rPr>
        <b/>
        <i/>
        <sz val="11"/>
        <rFont val="Times New Roman"/>
        <family val="1"/>
      </rPr>
      <t xml:space="preserve"> </t>
    </r>
    <r>
      <rPr>
        <i/>
        <sz val="11"/>
        <rFont val="Times New Roman"/>
        <family val="1"/>
      </rPr>
      <t>(Line 26h minus Line 27)</t>
    </r>
    <r>
      <rPr>
        <b/>
        <sz val="11"/>
        <rFont val="Times New Roman"/>
        <family val="1"/>
      </rPr>
      <t xml:space="preserve"> </t>
    </r>
    <r>
      <rPr>
        <sz val="11"/>
        <rFont val="Times New Roman"/>
        <family val="1"/>
      </rPr>
      <t/>
    </r>
  </si>
  <si>
    <t>• A refund/reimbursement of this amount to the beneficiary is required, as the failure to provide one would violate the requirement of 24CFR 574.310(d).</t>
  </si>
  <si>
    <t>• A beneficiary may elect to have the grantees pay their utility bill with their reimbursement amount on their behalf; however, the grantee may not take such action without the consent of the beneficiary.</t>
  </si>
  <si>
    <t>• A grantee must provide the beneficiary with the full accounting of each reimbursement that occurs.</t>
  </si>
  <si>
    <t>• Grantees may not keep any portion of the reimbursement for their own use.</t>
  </si>
  <si>
    <t>Rev. 11/01/15/2015</t>
  </si>
  <si>
    <r>
      <t xml:space="preserve">TOTAL ANNUAL GROSS EID MEMBER </t>
    </r>
    <r>
      <rPr>
        <b/>
        <u/>
        <sz val="11"/>
        <color indexed="10"/>
        <rFont val="Times New Roman"/>
        <family val="1"/>
      </rPr>
      <t xml:space="preserve">EARNED </t>
    </r>
    <r>
      <rPr>
        <b/>
        <sz val="11"/>
        <rFont val="Times New Roman"/>
        <family val="1"/>
      </rPr>
      <t>INCOME.</t>
    </r>
    <r>
      <rPr>
        <sz val="11"/>
        <rFont val="Times New Roman"/>
        <family val="1"/>
      </rPr>
      <t xml:space="preserve"> </t>
    </r>
    <r>
      <rPr>
        <i/>
        <sz val="11"/>
        <rFont val="Times New Roman"/>
        <family val="1"/>
      </rPr>
      <t>(Sum of Lines 1-3)</t>
    </r>
  </si>
  <si>
    <r>
      <t xml:space="preserve">TOTAL ANNUAL GROSS EID MEMBER </t>
    </r>
    <r>
      <rPr>
        <b/>
        <u/>
        <sz val="11"/>
        <color indexed="10"/>
        <rFont val="Times New Roman"/>
        <family val="1"/>
      </rPr>
      <t>OTHER</t>
    </r>
    <r>
      <rPr>
        <b/>
        <u/>
        <sz val="11"/>
        <rFont val="Times New Roman"/>
        <family val="1"/>
      </rPr>
      <t xml:space="preserve"> </t>
    </r>
    <r>
      <rPr>
        <b/>
        <sz val="11"/>
        <rFont val="Times New Roman"/>
        <family val="1"/>
      </rPr>
      <t>INCOME.</t>
    </r>
    <r>
      <rPr>
        <sz val="11"/>
        <rFont val="Times New Roman"/>
        <family val="1"/>
      </rPr>
      <t xml:space="preserve"> </t>
    </r>
    <r>
      <rPr>
        <i/>
        <sz val="11"/>
        <rFont val="Times New Roman"/>
        <family val="1"/>
      </rPr>
      <t>(Sum of Lines 5-9)</t>
    </r>
  </si>
  <si>
    <r>
      <t>TOTAL ANNUAL GROSS EID MEMBER INCOME.</t>
    </r>
    <r>
      <rPr>
        <i/>
        <sz val="11"/>
        <color rgb="FFC00000"/>
        <rFont val="Times New Roman"/>
        <family val="1"/>
      </rPr>
      <t xml:space="preserve"> (Earned &amp; Unearned) </t>
    </r>
    <r>
      <rPr>
        <i/>
        <sz val="11"/>
        <rFont val="Times New Roman"/>
        <family val="1"/>
      </rPr>
      <t>(Sum of Line 4+Line 10)</t>
    </r>
  </si>
  <si>
    <r>
      <t xml:space="preserve">TOTAL ANNUAL GROSS EID MEMBER INCOME. </t>
    </r>
    <r>
      <rPr>
        <sz val="11"/>
        <rFont val="Times New Roman"/>
        <family val="1"/>
      </rPr>
      <t xml:space="preserve"> </t>
    </r>
    <r>
      <rPr>
        <i/>
        <sz val="11"/>
        <rFont val="Times New Roman"/>
        <family val="1"/>
      </rPr>
      <t>(From Line 11)</t>
    </r>
  </si>
  <si>
    <r>
      <t xml:space="preserve">100% Exclusion. </t>
    </r>
    <r>
      <rPr>
        <b/>
        <i/>
        <sz val="11"/>
        <rFont val="Times New Roman"/>
        <family val="1"/>
      </rPr>
      <t xml:space="preserve"> (</t>
    </r>
    <r>
      <rPr>
        <i/>
        <sz val="11"/>
        <rFont val="Times New Roman"/>
        <family val="1"/>
      </rPr>
      <t>Line 12- Line 13, but can never exceed Line 12</t>
    </r>
    <r>
      <rPr>
        <b/>
        <i/>
        <sz val="11"/>
        <rFont val="Times New Roman"/>
        <family val="1"/>
      </rPr>
      <t>)</t>
    </r>
  </si>
  <si>
    <r>
      <rPr>
        <b/>
        <sz val="11"/>
        <rFont val="Times New Roman"/>
        <family val="1"/>
      </rPr>
      <t xml:space="preserve">50% Exclusion. </t>
    </r>
    <r>
      <rPr>
        <sz val="11"/>
        <rFont val="Times New Roman"/>
        <family val="1"/>
      </rPr>
      <t xml:space="preserve"> </t>
    </r>
    <r>
      <rPr>
        <i/>
        <sz val="11"/>
        <rFont val="Times New Roman"/>
        <family val="1"/>
      </rPr>
      <t>(Line 14a divided by 2)</t>
    </r>
  </si>
  <si>
    <t>ENTER APPLICABLE EARNED INCOME TO BE DISREGARDED.  (From Line 14a or 14b)&gt;&gt;&gt;&gt;&gt;&gt;&gt;&gt;&gt;&gt;&gt;</t>
  </si>
  <si>
    <r>
      <rPr>
        <sz val="11"/>
        <rFont val="Times New Roman"/>
        <family val="1"/>
      </rPr>
      <t xml:space="preserve">Be a household with a disabled family member who receives assistance through HOPWA. </t>
    </r>
    <r>
      <rPr>
        <b/>
        <sz val="11"/>
        <rFont val="Times New Roman"/>
        <family val="1"/>
      </rPr>
      <t>NOTE:</t>
    </r>
    <r>
      <rPr>
        <sz val="11"/>
        <rFont val="Times New Roman"/>
        <family val="1"/>
      </rPr>
      <t xml:space="preserve"> </t>
    </r>
    <r>
      <rPr>
        <b/>
        <sz val="11"/>
        <rFont val="Times New Roman"/>
        <family val="1"/>
      </rPr>
      <t>All HOPWA households meet this criteria, however one of the conditions listed below MUST be met.</t>
    </r>
  </si>
  <si>
    <r>
      <t>TOTAL ANNUAL GROSS EID MEMBER INCOME.</t>
    </r>
    <r>
      <rPr>
        <i/>
        <sz val="11"/>
        <rFont val="Times New Roman"/>
        <family val="1"/>
      </rPr>
      <t xml:space="preserve"> (Earned &amp; Unearned)  (Sum of Lines 4+10)</t>
    </r>
  </si>
  <si>
    <t>ENTER APPLICABLE EARNED INCOME TO BE DISREGARDED. (From Line 14a or 14b)&gt;&gt;&gt;&gt;&gt;&gt;&gt;&gt;&gt;&gt;&gt;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</si>
</sst>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164" formatCode="&quot;$&quot;#,##0"/>
    <numFmt numFmtId="165" formatCode="&quot;$&quot;#,##0;[Red]&quot;$&quot;#,##0"/>
  </numFmts>
  <fonts count="47">
    <font>
      <sz val="10"/>
      <name val="Arial"/>
    </font>
    <font>
      <b/>
      <sz val="12"/>
      <name val="Times New Roman"/>
      <family val="1"/>
    </font>
    <font>
      <sz val="12"/>
      <name val="Times New Roman"/>
      <family val="1"/>
    </font>
    <font>
      <sz val="10"/>
      <name val="Times New Roman"/>
      <family val="1"/>
    </font>
    <font>
      <sz val="11"/>
      <name val="Times New Roman"/>
      <family val="1"/>
    </font>
    <font>
      <u/>
      <sz val="11"/>
      <name val="Times New Roman"/>
      <family val="1"/>
    </font>
    <font>
      <b/>
      <sz val="11"/>
      <name val="Times New Roman"/>
      <family val="1"/>
    </font>
    <font>
      <b/>
      <u/>
      <sz val="11"/>
      <name val="Times New Roman"/>
      <family val="1"/>
    </font>
    <font>
      <i/>
      <sz val="11"/>
      <name val="Times New Roman"/>
      <family val="1"/>
    </font>
    <font>
      <b/>
      <i/>
      <u/>
      <sz val="11"/>
      <name val="Times New Roman"/>
      <family val="1"/>
    </font>
    <font>
      <b/>
      <i/>
      <sz val="11"/>
      <name val="Times New Roman"/>
      <family val="1"/>
    </font>
    <font>
      <i/>
      <sz val="10"/>
      <name val="Times New Roman"/>
      <family val="1"/>
    </font>
    <font>
      <b/>
      <sz val="14"/>
      <name val="Times New Roman"/>
      <family val="1"/>
    </font>
    <font>
      <b/>
      <sz val="10"/>
      <name val="Arial Narrow"/>
      <family val="2"/>
    </font>
    <font>
      <sz val="10"/>
      <name val="Arial"/>
      <family val="2"/>
    </font>
    <font>
      <b/>
      <sz val="11"/>
      <name val="Arial Narrow"/>
      <family val="2"/>
    </font>
    <font>
      <i/>
      <sz val="11"/>
      <name val="Times New Roman"/>
      <family val="1"/>
    </font>
    <font>
      <i/>
      <sz val="12"/>
      <name val="Times New Roman"/>
      <family val="1"/>
    </font>
    <font>
      <b/>
      <i/>
      <sz val="11"/>
      <name val="Times New Roman"/>
      <family val="1"/>
    </font>
    <font>
      <b/>
      <sz val="10"/>
      <name val="Times New Roman"/>
      <family val="1"/>
    </font>
    <font>
      <b/>
      <sz val="11"/>
      <color indexed="10"/>
      <name val="Times New Roman"/>
      <family val="1"/>
    </font>
    <font>
      <b/>
      <u/>
      <sz val="11"/>
      <color indexed="10"/>
      <name val="Times New Roman"/>
      <family val="1"/>
    </font>
    <font>
      <b/>
      <sz val="11"/>
      <color rgb="FFC00000"/>
      <name val="Times New Roman"/>
      <family val="1"/>
    </font>
    <font>
      <sz val="12"/>
      <color rgb="FFC00000"/>
      <name val="Times New Roman"/>
      <family val="1"/>
    </font>
    <font>
      <b/>
      <i/>
      <sz val="11"/>
      <color rgb="FFC00000"/>
      <name val="Times New Roman"/>
      <family val="1"/>
    </font>
    <font>
      <b/>
      <sz val="11"/>
      <color rgb="FFFF0000"/>
      <name val="Times New Roman"/>
      <family val="1"/>
    </font>
    <font>
      <b/>
      <i/>
      <sz val="11"/>
      <color rgb="FFFF0000"/>
      <name val="Times New Roman"/>
      <family val="1"/>
    </font>
    <font>
      <i/>
      <sz val="11"/>
      <color rgb="FFC00000"/>
      <name val="Times New Roman"/>
      <family val="1"/>
    </font>
    <font>
      <b/>
      <sz val="18"/>
      <color rgb="FFC00000"/>
      <name val="Times New Roman"/>
      <family val="1"/>
    </font>
    <font>
      <sz val="11"/>
      <color rgb="FFC00000"/>
      <name val="Times New Roman"/>
      <family val="1"/>
    </font>
    <font>
      <b/>
      <i/>
      <sz val="10"/>
      <name val="Times New Roman"/>
      <family val="1"/>
    </font>
    <font>
      <b/>
      <u/>
      <sz val="11"/>
      <color rgb="FFC00000"/>
      <name val="Times New Roman"/>
      <family val="1"/>
    </font>
    <font>
      <sz val="12"/>
      <name val="Arial"/>
      <family val="2"/>
    </font>
    <font>
      <b/>
      <i/>
      <sz val="12"/>
      <color rgb="FFC00000"/>
      <name val="Times New Roman"/>
      <family val="1"/>
    </font>
    <font>
      <b/>
      <sz val="10"/>
      <color rgb="FFFF0000"/>
      <name val="Times New Roman"/>
      <family val="1"/>
    </font>
    <font>
      <b/>
      <i/>
      <u/>
      <sz val="11"/>
      <color rgb="FFC00000"/>
      <name val="Times New Roman"/>
      <family val="1"/>
    </font>
    <font>
      <b/>
      <sz val="14"/>
      <color rgb="FFC00000"/>
      <name val="Times New Roman"/>
      <family val="1"/>
    </font>
    <font>
      <b/>
      <sz val="10.5"/>
      <name val="Times New Roman"/>
      <family val="1"/>
    </font>
    <font>
      <b/>
      <u/>
      <sz val="14"/>
      <name val="Times New Roman"/>
      <family val="1"/>
    </font>
    <font>
      <sz val="11"/>
      <name val="Arial"/>
      <family val="2"/>
    </font>
    <font>
      <sz val="12"/>
      <name val="Calibri"/>
      <family val="2"/>
      <scheme val="minor"/>
    </font>
    <font>
      <b/>
      <sz val="11"/>
      <name val="Inherit"/>
    </font>
    <font>
      <b/>
      <i/>
      <sz val="11"/>
      <name val="Inherit"/>
    </font>
    <font>
      <b/>
      <sz val="12"/>
      <name val="Calibri"/>
      <family val="2"/>
      <scheme val="minor"/>
    </font>
    <font>
      <i/>
      <sz val="12"/>
      <name val="Calibri"/>
      <family val="2"/>
      <scheme val="minor"/>
    </font>
    <font>
      <b/>
      <i/>
      <sz val="12"/>
      <name val="Calibri"/>
      <family val="2"/>
      <scheme val="minor"/>
    </font>
    <font>
      <b/>
      <sz val="14"/>
      <name val="Arial"/>
      <family val="2"/>
    </font>
  </fonts>
  <fills count="9">
    <fill>
      <patternFill patternType="none"/>
    </fill>
    <fill>
      <patternFill patternType="gray125"/>
    </fill>
    <fill>
      <patternFill patternType="solid">
        <fgColor theme="8" tint="0.79998168889431442"/>
        <bgColor indexed="64"/>
      </patternFill>
    </fill>
    <fill>
      <patternFill patternType="solid">
        <fgColor theme="6" tint="0.59999389629810485"/>
        <bgColor indexed="64"/>
      </patternFill>
    </fill>
    <fill>
      <patternFill patternType="solid">
        <fgColor rgb="FFFFFDD3"/>
        <bgColor indexed="64"/>
      </patternFill>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9" tint="0.59999389629810485"/>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right/>
      <top/>
      <bottom style="medium">
        <color indexed="64"/>
      </bottom>
      <diagonal/>
    </border>
    <border>
      <left/>
      <right style="thin">
        <color indexed="64"/>
      </right>
      <top/>
      <bottom/>
      <diagonal/>
    </border>
    <border>
      <left style="thin">
        <color indexed="64"/>
      </left>
      <right style="thin">
        <color indexed="64"/>
      </right>
      <top/>
      <bottom/>
      <diagonal/>
    </border>
    <border>
      <left/>
      <right style="medium">
        <color indexed="64"/>
      </right>
      <top style="medium">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ck">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ck">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right style="thick">
        <color indexed="64"/>
      </right>
      <top/>
      <bottom/>
      <diagonal/>
    </border>
    <border>
      <left/>
      <right style="thick">
        <color indexed="64"/>
      </right>
      <top style="medium">
        <color indexed="64"/>
      </top>
      <bottom/>
      <diagonal/>
    </border>
    <border>
      <left style="thin">
        <color indexed="64"/>
      </left>
      <right style="thick">
        <color indexed="64"/>
      </right>
      <top/>
      <bottom style="medium">
        <color indexed="64"/>
      </bottom>
      <diagonal/>
    </border>
    <border>
      <left style="thin">
        <color indexed="64"/>
      </left>
      <right style="thick">
        <color indexed="64"/>
      </right>
      <top style="thin">
        <color indexed="64"/>
      </top>
      <bottom style="thin">
        <color indexed="64"/>
      </bottom>
      <diagonal/>
    </border>
    <border>
      <left style="thick">
        <color indexed="64"/>
      </left>
      <right/>
      <top/>
      <bottom style="thick">
        <color indexed="64"/>
      </bottom>
      <diagonal/>
    </border>
    <border>
      <left/>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right style="thick">
        <color indexed="64"/>
      </right>
      <top style="thin">
        <color indexed="64"/>
      </top>
      <bottom style="thin">
        <color indexed="64"/>
      </bottom>
      <diagonal/>
    </border>
    <border>
      <left/>
      <right style="thick">
        <color indexed="64"/>
      </right>
      <top/>
      <bottom style="thick">
        <color indexed="64"/>
      </bottom>
      <diagonal/>
    </border>
    <border>
      <left/>
      <right style="medium">
        <color indexed="64"/>
      </right>
      <top/>
      <bottom style="medium">
        <color indexed="64"/>
      </bottom>
      <diagonal/>
    </border>
    <border>
      <left/>
      <right style="medium">
        <color indexed="64"/>
      </right>
      <top/>
      <bottom style="thick">
        <color indexed="64"/>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ck">
        <color indexed="64"/>
      </bottom>
      <diagonal/>
    </border>
    <border>
      <left style="thin">
        <color indexed="64"/>
      </left>
      <right style="thin">
        <color indexed="64"/>
      </right>
      <top style="medium">
        <color indexed="64"/>
      </top>
      <bottom style="medium">
        <color indexed="64"/>
      </bottom>
      <diagonal/>
    </border>
    <border>
      <left/>
      <right style="thick">
        <color indexed="64"/>
      </right>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1">
    <xf numFmtId="0" fontId="0" fillId="0" borderId="0"/>
  </cellStyleXfs>
  <cellXfs count="517">
    <xf numFmtId="0" fontId="0" fillId="0" borderId="0" xfId="0"/>
    <xf numFmtId="0" fontId="4" fillId="0" borderId="0" xfId="0" applyFont="1" applyBorder="1" applyProtection="1">
      <protection locked="0"/>
    </xf>
    <xf numFmtId="6" fontId="4" fillId="2" borderId="1" xfId="0" applyNumberFormat="1" applyFont="1" applyFill="1" applyBorder="1" applyAlignment="1" applyProtection="1">
      <alignment vertical="center"/>
      <protection locked="0"/>
    </xf>
    <xf numFmtId="0" fontId="4" fillId="2" borderId="1"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left" vertical="center"/>
      <protection locked="0"/>
    </xf>
    <xf numFmtId="0" fontId="4" fillId="0" borderId="0" xfId="0" applyFont="1" applyBorder="1" applyAlignment="1" applyProtection="1">
      <alignment vertical="center" wrapText="1"/>
      <protection locked="0"/>
    </xf>
    <xf numFmtId="0" fontId="1" fillId="0" borderId="0" xfId="0" applyFont="1" applyFill="1" applyBorder="1" applyAlignment="1" applyProtection="1">
      <alignment horizontal="center" vertical="center"/>
      <protection locked="0"/>
    </xf>
    <xf numFmtId="0" fontId="0" fillId="0" borderId="0" xfId="0" applyBorder="1" applyAlignment="1" applyProtection="1">
      <alignment horizontal="left" vertical="center" wrapText="1"/>
      <protection locked="0"/>
    </xf>
    <xf numFmtId="0" fontId="4" fillId="0" borderId="0" xfId="0" applyFont="1" applyBorder="1" applyAlignment="1" applyProtection="1">
      <alignment vertical="center"/>
      <protection locked="0"/>
    </xf>
    <xf numFmtId="0" fontId="2" fillId="0" borderId="0" xfId="0" applyFont="1" applyBorder="1" applyAlignment="1" applyProtection="1">
      <alignment vertical="center"/>
      <protection locked="0"/>
    </xf>
    <xf numFmtId="0" fontId="4" fillId="0" borderId="0" xfId="0" applyFont="1" applyBorder="1" applyAlignment="1" applyProtection="1">
      <alignment horizontal="left" vertical="center"/>
      <protection locked="0"/>
    </xf>
    <xf numFmtId="0" fontId="2" fillId="0" borderId="2" xfId="0" applyFont="1" applyBorder="1" applyAlignment="1" applyProtection="1">
      <alignment vertical="center"/>
      <protection locked="0"/>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vertical="center" wrapText="1"/>
      <protection locked="0"/>
    </xf>
    <xf numFmtId="0" fontId="11" fillId="0" borderId="0" xfId="0" applyFont="1" applyBorder="1" applyAlignment="1" applyProtection="1">
      <alignment horizontal="left" vertical="center" wrapText="1"/>
      <protection locked="0"/>
    </xf>
    <xf numFmtId="164" fontId="4" fillId="0" borderId="0" xfId="0" applyNumberFormat="1" applyFont="1" applyFill="1" applyBorder="1" applyAlignment="1" applyProtection="1">
      <alignment horizontal="right" vertical="center"/>
      <protection locked="0"/>
    </xf>
    <xf numFmtId="0" fontId="1" fillId="0" borderId="0" xfId="0" applyFont="1" applyBorder="1" applyAlignment="1" applyProtection="1">
      <alignment vertical="center"/>
      <protection locked="0"/>
    </xf>
    <xf numFmtId="0" fontId="2" fillId="0" borderId="0" xfId="0" applyFont="1" applyBorder="1" applyProtection="1">
      <protection locked="0"/>
    </xf>
    <xf numFmtId="0" fontId="16" fillId="0" borderId="0" xfId="0" applyFont="1" applyBorder="1" applyAlignment="1" applyProtection="1">
      <alignment horizontal="left" vertical="center"/>
      <protection locked="0"/>
    </xf>
    <xf numFmtId="0" fontId="16" fillId="0" borderId="0" xfId="0" applyFont="1" applyBorder="1" applyAlignment="1" applyProtection="1">
      <alignment vertical="center"/>
      <protection locked="0"/>
    </xf>
    <xf numFmtId="0" fontId="6" fillId="0" borderId="7" xfId="0" applyFont="1" applyFill="1" applyBorder="1" applyAlignment="1" applyProtection="1">
      <alignment horizontal="left" vertical="center"/>
      <protection locked="0"/>
    </xf>
    <xf numFmtId="0" fontId="3" fillId="0" borderId="0" xfId="0" applyFont="1" applyFill="1" applyBorder="1" applyProtection="1">
      <protection locked="0"/>
    </xf>
    <xf numFmtId="0" fontId="3" fillId="0" borderId="0" xfId="0" applyFont="1" applyBorder="1" applyProtection="1">
      <protection locked="0"/>
    </xf>
    <xf numFmtId="0" fontId="6" fillId="0" borderId="0" xfId="0" applyFont="1" applyBorder="1" applyAlignment="1" applyProtection="1">
      <alignment vertical="center"/>
      <protection locked="0"/>
    </xf>
    <xf numFmtId="0" fontId="16" fillId="0" borderId="0" xfId="0" applyNumberFormat="1" applyFont="1" applyBorder="1" applyAlignment="1" applyProtection="1">
      <alignment horizontal="left" vertical="top" wrapText="1"/>
      <protection locked="0"/>
    </xf>
    <xf numFmtId="164" fontId="6" fillId="3" borderId="20" xfId="0" applyNumberFormat="1" applyFont="1" applyFill="1" applyBorder="1" applyAlignment="1" applyProtection="1">
      <alignment vertical="center"/>
    </xf>
    <xf numFmtId="0" fontId="13" fillId="0" borderId="2" xfId="0" applyFont="1" applyFill="1" applyBorder="1" applyAlignment="1" applyProtection="1">
      <alignment horizontal="center" vertical="center" wrapText="1"/>
      <protection locked="0"/>
    </xf>
    <xf numFmtId="165" fontId="4" fillId="6" borderId="2" xfId="0" applyNumberFormat="1" applyFont="1" applyFill="1" applyBorder="1" applyAlignment="1" applyProtection="1">
      <alignment horizontal="right" vertical="center" wrapText="1"/>
      <protection locked="0"/>
    </xf>
    <xf numFmtId="165" fontId="4" fillId="2" borderId="20" xfId="0" applyNumberFormat="1" applyFont="1" applyFill="1" applyBorder="1" applyAlignment="1" applyProtection="1">
      <alignment horizontal="right" vertical="center" wrapText="1"/>
      <protection locked="0"/>
    </xf>
    <xf numFmtId="0" fontId="6" fillId="0" borderId="32" xfId="0" applyFont="1" applyFill="1" applyBorder="1" applyAlignment="1" applyProtection="1">
      <alignment horizontal="left" vertical="center"/>
      <protection locked="0"/>
    </xf>
    <xf numFmtId="164" fontId="4" fillId="0" borderId="32" xfId="0" applyNumberFormat="1" applyFont="1" applyBorder="1" applyAlignment="1" applyProtection="1">
      <alignment vertical="center"/>
      <protection locked="0"/>
    </xf>
    <xf numFmtId="0" fontId="0" fillId="0" borderId="0" xfId="0" applyProtection="1">
      <protection locked="0"/>
    </xf>
    <xf numFmtId="164" fontId="4" fillId="0" borderId="24" xfId="0" applyNumberFormat="1" applyFont="1" applyFill="1" applyBorder="1" applyAlignment="1" applyProtection="1">
      <alignment vertical="center"/>
      <protection locked="0"/>
    </xf>
    <xf numFmtId="0" fontId="19" fillId="0" borderId="34" xfId="0" applyFont="1" applyBorder="1" applyAlignment="1" applyProtection="1">
      <alignment horizontal="center" vertical="center" wrapText="1"/>
      <protection locked="0"/>
    </xf>
    <xf numFmtId="6" fontId="4" fillId="3" borderId="1" xfId="0" applyNumberFormat="1" applyFont="1" applyFill="1" applyBorder="1" applyAlignment="1" applyProtection="1">
      <alignment vertical="center"/>
    </xf>
    <xf numFmtId="6" fontId="4" fillId="4" borderId="1" xfId="0" applyNumberFormat="1" applyFont="1" applyFill="1" applyBorder="1" applyAlignment="1" applyProtection="1">
      <alignment vertical="center"/>
    </xf>
    <xf numFmtId="164" fontId="4" fillId="4" borderId="1" xfId="0" applyNumberFormat="1" applyFont="1" applyFill="1" applyBorder="1" applyAlignment="1" applyProtection="1">
      <alignment horizontal="right" vertical="center"/>
    </xf>
    <xf numFmtId="164" fontId="4" fillId="2" borderId="3" xfId="0" applyNumberFormat="1" applyFont="1" applyFill="1" applyBorder="1" applyAlignment="1" applyProtection="1">
      <alignment horizontal="right" vertical="center" wrapText="1"/>
      <protection locked="0"/>
    </xf>
    <xf numFmtId="164" fontId="4" fillId="0" borderId="9" xfId="0" applyNumberFormat="1" applyFont="1" applyBorder="1" applyAlignment="1" applyProtection="1">
      <alignment vertical="center"/>
      <protection locked="0"/>
    </xf>
    <xf numFmtId="164" fontId="4" fillId="0" borderId="9" xfId="0" applyNumberFormat="1" applyFont="1" applyBorder="1" applyAlignment="1" applyProtection="1">
      <alignment horizontal="left" vertical="center"/>
      <protection locked="0"/>
    </xf>
    <xf numFmtId="164" fontId="4" fillId="0" borderId="9" xfId="0" applyNumberFormat="1" applyFont="1" applyBorder="1" applyAlignment="1" applyProtection="1">
      <alignment horizontal="right" vertical="center" wrapText="1"/>
      <protection locked="0"/>
    </xf>
    <xf numFmtId="0" fontId="1" fillId="0" borderId="9" xfId="0" applyFont="1" applyFill="1" applyBorder="1" applyAlignment="1" applyProtection="1">
      <alignment horizontal="center" vertical="center"/>
      <protection locked="0"/>
    </xf>
    <xf numFmtId="164" fontId="4" fillId="0" borderId="9" xfId="0" applyNumberFormat="1" applyFont="1" applyFill="1" applyBorder="1" applyAlignment="1" applyProtection="1">
      <alignment horizontal="right" vertical="center" wrapText="1"/>
      <protection locked="0"/>
    </xf>
    <xf numFmtId="0" fontId="4" fillId="0" borderId="9" xfId="0" applyFont="1" applyBorder="1" applyAlignment="1" applyProtection="1">
      <alignment vertical="center"/>
      <protection locked="0"/>
    </xf>
    <xf numFmtId="164" fontId="6" fillId="0" borderId="35" xfId="0" applyNumberFormat="1" applyFont="1" applyFill="1" applyBorder="1" applyAlignment="1" applyProtection="1">
      <alignment vertical="center"/>
      <protection locked="0"/>
    </xf>
    <xf numFmtId="0" fontId="2" fillId="0" borderId="36" xfId="0" applyFont="1" applyBorder="1" applyAlignment="1" applyProtection="1">
      <alignment vertical="center"/>
      <protection locked="0"/>
    </xf>
    <xf numFmtId="0" fontId="1" fillId="0" borderId="0" xfId="0" applyFont="1" applyBorder="1" applyAlignment="1" applyProtection="1">
      <alignment horizontal="left" vertical="center"/>
      <protection locked="0"/>
    </xf>
    <xf numFmtId="0" fontId="4" fillId="2" borderId="36" xfId="0" applyFont="1" applyFill="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164" fontId="4" fillId="2" borderId="1" xfId="0" applyNumberFormat="1" applyFont="1" applyFill="1" applyBorder="1" applyAlignment="1" applyProtection="1">
      <alignment horizontal="right" vertical="center"/>
      <protection locked="0"/>
    </xf>
    <xf numFmtId="0" fontId="6" fillId="0" borderId="16" xfId="0" applyFont="1" applyBorder="1" applyAlignment="1" applyProtection="1">
      <alignment horizontal="left" vertical="center"/>
      <protection locked="0"/>
    </xf>
    <xf numFmtId="0" fontId="2" fillId="0" borderId="2" xfId="0" applyFont="1" applyFill="1" applyBorder="1" applyAlignment="1" applyProtection="1">
      <alignment vertical="center"/>
      <protection locked="0"/>
    </xf>
    <xf numFmtId="0" fontId="2" fillId="0" borderId="0" xfId="0" applyFont="1" applyFill="1" applyBorder="1" applyAlignment="1" applyProtection="1">
      <alignment vertical="center"/>
      <protection locked="0"/>
    </xf>
    <xf numFmtId="0" fontId="8" fillId="0" borderId="37" xfId="0" applyFont="1" applyBorder="1" applyAlignment="1" applyProtection="1">
      <alignment vertical="center"/>
      <protection locked="0"/>
    </xf>
    <xf numFmtId="0" fontId="14" fillId="0" borderId="0" xfId="0" applyFont="1" applyBorder="1" applyAlignment="1" applyProtection="1">
      <alignment horizontal="left" vertical="center" wrapText="1"/>
      <protection locked="0"/>
    </xf>
    <xf numFmtId="0" fontId="6" fillId="0" borderId="38" xfId="0" applyFont="1"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164" fontId="4" fillId="0" borderId="0" xfId="0" applyNumberFormat="1" applyFont="1" applyBorder="1" applyAlignment="1" applyProtection="1">
      <alignment horizontal="left" vertical="center" wrapText="1"/>
      <protection locked="0"/>
    </xf>
    <xf numFmtId="0" fontId="23" fillId="0" borderId="0" xfId="0" applyFont="1" applyBorder="1" applyProtection="1">
      <protection locked="0"/>
    </xf>
    <xf numFmtId="0" fontId="7" fillId="0" borderId="0" xfId="0" applyFont="1" applyBorder="1" applyAlignment="1" applyProtection="1">
      <alignment horizontal="left" vertical="center" wrapText="1"/>
      <protection locked="0"/>
    </xf>
    <xf numFmtId="0" fontId="2" fillId="0" borderId="0" xfId="0" applyFont="1" applyBorder="1" applyAlignment="1" applyProtection="1">
      <alignment horizontal="left"/>
      <protection locked="0"/>
    </xf>
    <xf numFmtId="0" fontId="2" fillId="0" borderId="0" xfId="0" applyFont="1" applyBorder="1" applyAlignment="1" applyProtection="1">
      <alignment horizontal="center"/>
      <protection locked="0"/>
    </xf>
    <xf numFmtId="0" fontId="4" fillId="0" borderId="0" xfId="0" applyFont="1" applyBorder="1" applyAlignment="1" applyProtection="1">
      <alignment horizontal="center"/>
      <protection locked="0"/>
    </xf>
    <xf numFmtId="0" fontId="4" fillId="0" borderId="0" xfId="0" applyFont="1" applyBorder="1" applyAlignment="1" applyProtection="1">
      <alignment horizontal="left"/>
      <protection locked="0"/>
    </xf>
    <xf numFmtId="0" fontId="2" fillId="0" borderId="0" xfId="0" applyFont="1" applyProtection="1">
      <protection locked="0"/>
    </xf>
    <xf numFmtId="0" fontId="4" fillId="0" borderId="11"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6" fillId="0" borderId="20" xfId="0" applyFont="1" applyBorder="1" applyAlignment="1" applyProtection="1">
      <alignment horizontal="center" vertical="center" wrapText="1"/>
      <protection locked="0"/>
    </xf>
    <xf numFmtId="0" fontId="2" fillId="0" borderId="14" xfId="0" applyFont="1" applyBorder="1" applyProtection="1">
      <protection locked="0"/>
    </xf>
    <xf numFmtId="0" fontId="4" fillId="2" borderId="20" xfId="0" applyFont="1" applyFill="1" applyBorder="1" applyAlignment="1" applyProtection="1">
      <alignment horizontal="center" vertical="center"/>
      <protection locked="0"/>
    </xf>
    <xf numFmtId="0" fontId="2" fillId="0" borderId="20" xfId="0" applyFont="1" applyBorder="1" applyAlignment="1" applyProtection="1">
      <alignment vertical="center"/>
      <protection locked="0"/>
    </xf>
    <xf numFmtId="0" fontId="4" fillId="2" borderId="26" xfId="0" applyFont="1" applyFill="1" applyBorder="1" applyAlignment="1" applyProtection="1">
      <alignment horizontal="center" vertical="center"/>
      <protection locked="0"/>
    </xf>
    <xf numFmtId="0" fontId="2" fillId="0" borderId="21" xfId="0" applyFont="1" applyBorder="1" applyProtection="1">
      <protection locked="0"/>
    </xf>
    <xf numFmtId="0" fontId="4" fillId="2" borderId="27" xfId="0" applyFont="1" applyFill="1" applyBorder="1" applyAlignment="1" applyProtection="1">
      <alignment horizontal="center" vertical="center"/>
      <protection locked="0"/>
    </xf>
    <xf numFmtId="0" fontId="2" fillId="0" borderId="19" xfId="0" applyFont="1" applyBorder="1" applyAlignment="1" applyProtection="1">
      <alignment horizontal="left" vertical="center"/>
      <protection locked="0"/>
    </xf>
    <xf numFmtId="0" fontId="3" fillId="0" borderId="23" xfId="0" applyFont="1" applyBorder="1" applyAlignment="1" applyProtection="1">
      <alignment vertical="center"/>
      <protection locked="0"/>
    </xf>
    <xf numFmtId="0" fontId="3" fillId="0" borderId="28" xfId="0" applyFont="1" applyBorder="1" applyAlignment="1" applyProtection="1">
      <alignment vertical="center"/>
      <protection locked="0"/>
    </xf>
    <xf numFmtId="164" fontId="4" fillId="0" borderId="26" xfId="0" applyNumberFormat="1" applyFont="1" applyFill="1" applyBorder="1" applyAlignment="1" applyProtection="1">
      <alignment horizontal="right" vertical="center" wrapText="1"/>
      <protection locked="0"/>
    </xf>
    <xf numFmtId="164" fontId="4" fillId="0" borderId="3" xfId="0" applyNumberFormat="1" applyFont="1" applyFill="1" applyBorder="1" applyAlignment="1" applyProtection="1">
      <alignment horizontal="right" vertical="center" wrapText="1"/>
      <protection locked="0"/>
    </xf>
    <xf numFmtId="164" fontId="4" fillId="0" borderId="24" xfId="0" applyNumberFormat="1" applyFont="1" applyFill="1" applyBorder="1" applyAlignment="1" applyProtection="1">
      <alignment horizontal="right" vertical="center" wrapText="1"/>
      <protection locked="0"/>
    </xf>
    <xf numFmtId="164" fontId="4" fillId="6" borderId="3" xfId="0" applyNumberFormat="1" applyFont="1" applyFill="1" applyBorder="1" applyAlignment="1" applyProtection="1">
      <alignment horizontal="right" vertical="center" wrapText="1"/>
      <protection locked="0"/>
    </xf>
    <xf numFmtId="164" fontId="6" fillId="0" borderId="3" xfId="0" applyNumberFormat="1" applyFont="1" applyFill="1" applyBorder="1" applyAlignment="1" applyProtection="1">
      <alignment vertical="center"/>
      <protection locked="0"/>
    </xf>
    <xf numFmtId="164" fontId="4" fillId="0" borderId="24" xfId="0" applyNumberFormat="1" applyFont="1" applyFill="1" applyBorder="1" applyAlignment="1" applyProtection="1">
      <alignment horizontal="left" vertical="center"/>
      <protection locked="0"/>
    </xf>
    <xf numFmtId="164" fontId="4" fillId="0" borderId="2" xfId="0" applyNumberFormat="1" applyFont="1" applyFill="1" applyBorder="1" applyAlignment="1" applyProtection="1">
      <alignment horizontal="right" vertical="center" wrapText="1"/>
      <protection locked="0"/>
    </xf>
    <xf numFmtId="164" fontId="6" fillId="0" borderId="0" xfId="0" applyNumberFormat="1" applyFont="1" applyFill="1" applyBorder="1" applyAlignment="1" applyProtection="1">
      <alignment vertical="center"/>
      <protection locked="0"/>
    </xf>
    <xf numFmtId="0" fontId="0" fillId="0" borderId="2" xfId="0" applyBorder="1" applyProtection="1">
      <protection locked="0"/>
    </xf>
    <xf numFmtId="164" fontId="6" fillId="6" borderId="2" xfId="0" applyNumberFormat="1" applyFont="1" applyFill="1" applyBorder="1" applyAlignment="1" applyProtection="1">
      <alignment vertical="center"/>
      <protection locked="0"/>
    </xf>
    <xf numFmtId="0" fontId="6" fillId="0" borderId="0" xfId="0" applyFont="1" applyFill="1" applyBorder="1" applyAlignment="1" applyProtection="1">
      <alignment vertical="center"/>
      <protection locked="0"/>
    </xf>
    <xf numFmtId="0" fontId="4" fillId="0" borderId="0" xfId="0" applyFont="1" applyFill="1" applyBorder="1" applyAlignment="1" applyProtection="1">
      <alignment vertical="center"/>
      <protection locked="0"/>
    </xf>
    <xf numFmtId="0" fontId="4" fillId="0" borderId="0" xfId="0" applyFont="1" applyFill="1" applyBorder="1" applyAlignment="1" applyProtection="1">
      <alignment horizontal="right" vertical="center"/>
      <protection locked="0"/>
    </xf>
    <xf numFmtId="0" fontId="8" fillId="0" borderId="0" xfId="0" applyFont="1" applyBorder="1" applyAlignment="1" applyProtection="1">
      <alignment vertical="center" wrapText="1"/>
      <protection locked="0"/>
    </xf>
    <xf numFmtId="0" fontId="6" fillId="0" borderId="7" xfId="0" applyFont="1" applyBorder="1" applyAlignment="1" applyProtection="1">
      <alignment vertical="center"/>
      <protection locked="0"/>
    </xf>
    <xf numFmtId="0" fontId="4" fillId="0" borderId="7" xfId="0" applyFont="1" applyBorder="1" applyAlignment="1" applyProtection="1">
      <alignment vertical="center"/>
      <protection locked="0"/>
    </xf>
    <xf numFmtId="0" fontId="18" fillId="6" borderId="7" xfId="0" applyFont="1" applyFill="1" applyBorder="1" applyAlignment="1" applyProtection="1">
      <alignment vertical="center"/>
      <protection locked="0"/>
    </xf>
    <xf numFmtId="164" fontId="6" fillId="2" borderId="27" xfId="0" applyNumberFormat="1" applyFont="1" applyFill="1" applyBorder="1" applyAlignment="1" applyProtection="1">
      <alignment horizontal="right" vertical="center" wrapText="1"/>
      <protection locked="0"/>
    </xf>
    <xf numFmtId="164" fontId="4" fillId="4" borderId="1" xfId="0" applyNumberFormat="1" applyFont="1" applyFill="1" applyBorder="1" applyAlignment="1" applyProtection="1">
      <alignment horizontal="right" vertical="center" wrapText="1"/>
    </xf>
    <xf numFmtId="0" fontId="3" fillId="0" borderId="39" xfId="0" applyFont="1" applyBorder="1" applyAlignment="1" applyProtection="1">
      <alignment vertical="center"/>
      <protection locked="0"/>
    </xf>
    <xf numFmtId="0" fontId="19" fillId="0" borderId="29" xfId="0" applyFont="1" applyBorder="1" applyAlignment="1" applyProtection="1">
      <alignment horizontal="center" vertical="center" wrapText="1"/>
      <protection locked="0"/>
    </xf>
    <xf numFmtId="0" fontId="4" fillId="0" borderId="0" xfId="0" applyFont="1"/>
    <xf numFmtId="0" fontId="4" fillId="0" borderId="0" xfId="0" applyFont="1" applyBorder="1"/>
    <xf numFmtId="0" fontId="0" fillId="0" borderId="0" xfId="0" applyAlignment="1"/>
    <xf numFmtId="0" fontId="29" fillId="2" borderId="36"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wrapText="1"/>
      <protection locked="0"/>
    </xf>
    <xf numFmtId="0" fontId="8" fillId="0" borderId="0" xfId="0" applyFont="1" applyBorder="1" applyAlignment="1" applyProtection="1">
      <alignment vertical="center"/>
      <protection locked="0"/>
    </xf>
    <xf numFmtId="0" fontId="12" fillId="0" borderId="7" xfId="0" applyFont="1" applyBorder="1" applyAlignment="1" applyProtection="1">
      <alignment vertical="center" wrapText="1"/>
      <protection locked="0"/>
    </xf>
    <xf numFmtId="0" fontId="1" fillId="0" borderId="39" xfId="0" applyFont="1" applyBorder="1" applyAlignment="1" applyProtection="1">
      <alignment vertical="center"/>
      <protection locked="0"/>
    </xf>
    <xf numFmtId="0" fontId="6" fillId="0" borderId="23" xfId="0" applyFont="1" applyBorder="1" applyAlignment="1" applyProtection="1">
      <alignment horizontal="right" vertical="center"/>
      <protection locked="0"/>
    </xf>
    <xf numFmtId="0" fontId="2" fillId="8" borderId="49" xfId="0" applyFont="1" applyFill="1" applyBorder="1" applyProtection="1">
      <protection locked="0"/>
    </xf>
    <xf numFmtId="0" fontId="19" fillId="8" borderId="51" xfId="0" applyFont="1" applyFill="1" applyBorder="1" applyAlignment="1" applyProtection="1">
      <alignment horizontal="center" vertical="center"/>
      <protection locked="0"/>
    </xf>
    <xf numFmtId="0" fontId="2" fillId="0" borderId="52" xfId="0" applyFont="1" applyBorder="1" applyProtection="1">
      <protection locked="0"/>
    </xf>
    <xf numFmtId="0" fontId="2" fillId="0" borderId="53" xfId="0" applyFont="1" applyBorder="1" applyAlignment="1" applyProtection="1">
      <alignment vertical="center"/>
      <protection locked="0"/>
    </xf>
    <xf numFmtId="0" fontId="3" fillId="0" borderId="54" xfId="0" applyFont="1" applyBorder="1" applyProtection="1">
      <protection locked="0"/>
    </xf>
    <xf numFmtId="0" fontId="3" fillId="0" borderId="14" xfId="0" applyFont="1" applyBorder="1" applyProtection="1">
      <protection locked="0"/>
    </xf>
    <xf numFmtId="0" fontId="3" fillId="0" borderId="57" xfId="0" applyFont="1" applyBorder="1" applyAlignment="1" applyProtection="1">
      <alignment vertical="center"/>
      <protection locked="0"/>
    </xf>
    <xf numFmtId="0" fontId="3" fillId="0" borderId="45" xfId="0" applyFont="1" applyBorder="1" applyAlignment="1" applyProtection="1">
      <protection locked="0"/>
    </xf>
    <xf numFmtId="0" fontId="3" fillId="0" borderId="59" xfId="0" applyFont="1" applyBorder="1" applyAlignment="1" applyProtection="1">
      <alignment vertical="center"/>
      <protection locked="0"/>
    </xf>
    <xf numFmtId="0" fontId="3" fillId="5" borderId="52" xfId="0" applyFont="1" applyFill="1" applyBorder="1" applyProtection="1">
      <protection locked="0"/>
    </xf>
    <xf numFmtId="0" fontId="28" fillId="2" borderId="52" xfId="0" applyFont="1" applyFill="1" applyBorder="1" applyAlignment="1" applyProtection="1">
      <alignment horizontal="center" vertical="top"/>
      <protection locked="0"/>
    </xf>
    <xf numFmtId="0" fontId="4" fillId="2" borderId="53" xfId="0" applyFont="1" applyFill="1" applyBorder="1" applyAlignment="1" applyProtection="1">
      <alignment horizontal="center" vertical="center"/>
      <protection locked="0"/>
    </xf>
    <xf numFmtId="0" fontId="3" fillId="0" borderId="21" xfId="0" applyFont="1" applyBorder="1" applyProtection="1">
      <protection locked="0"/>
    </xf>
    <xf numFmtId="0" fontId="13" fillId="0" borderId="60" xfId="0" applyFont="1" applyFill="1" applyBorder="1" applyAlignment="1" applyProtection="1">
      <alignment horizontal="center" vertical="center" wrapText="1"/>
      <protection locked="0"/>
    </xf>
    <xf numFmtId="0" fontId="3" fillId="0" borderId="14" xfId="0" applyFont="1" applyFill="1" applyBorder="1" applyProtection="1">
      <protection locked="0"/>
    </xf>
    <xf numFmtId="164" fontId="4" fillId="0" borderId="58" xfId="0" applyNumberFormat="1" applyFont="1" applyFill="1" applyBorder="1" applyAlignment="1" applyProtection="1">
      <alignment horizontal="right" vertical="center" wrapText="1"/>
      <protection locked="0"/>
    </xf>
    <xf numFmtId="164" fontId="4" fillId="0" borderId="58" xfId="0" applyNumberFormat="1" applyFont="1" applyFill="1" applyBorder="1" applyAlignment="1" applyProtection="1">
      <alignment vertical="center"/>
      <protection locked="0"/>
    </xf>
    <xf numFmtId="164" fontId="4" fillId="0" borderId="58" xfId="0" applyNumberFormat="1" applyFont="1" applyFill="1" applyBorder="1" applyAlignment="1" applyProtection="1">
      <alignment horizontal="left" vertical="center"/>
      <protection locked="0"/>
    </xf>
    <xf numFmtId="0" fontId="1" fillId="0" borderId="58" xfId="0" applyFont="1" applyFill="1" applyBorder="1" applyAlignment="1" applyProtection="1">
      <alignment horizontal="center" vertical="center"/>
      <protection locked="0"/>
    </xf>
    <xf numFmtId="0" fontId="4" fillId="0" borderId="58" xfId="0" applyFont="1" applyFill="1" applyBorder="1" applyAlignment="1" applyProtection="1">
      <alignment vertical="center"/>
      <protection locked="0"/>
    </xf>
    <xf numFmtId="164" fontId="4" fillId="0" borderId="58" xfId="0" applyNumberFormat="1" applyFont="1" applyBorder="1" applyAlignment="1" applyProtection="1">
      <alignment vertical="center"/>
      <protection locked="0"/>
    </xf>
    <xf numFmtId="164" fontId="6" fillId="3" borderId="61" xfId="0" applyNumberFormat="1" applyFont="1" applyFill="1" applyBorder="1" applyAlignment="1" applyProtection="1">
      <alignment vertical="center"/>
    </xf>
    <xf numFmtId="0" fontId="2" fillId="0" borderId="62" xfId="0" applyFont="1" applyBorder="1" applyProtection="1">
      <protection locked="0"/>
    </xf>
    <xf numFmtId="0" fontId="2" fillId="0" borderId="54" xfId="0" applyFont="1" applyBorder="1" applyProtection="1">
      <protection locked="0"/>
    </xf>
    <xf numFmtId="0" fontId="2" fillId="0" borderId="58" xfId="0" applyFont="1" applyBorder="1" applyProtection="1">
      <protection locked="0"/>
    </xf>
    <xf numFmtId="164" fontId="6" fillId="0" borderId="58" xfId="0" applyNumberFormat="1" applyFont="1" applyBorder="1" applyAlignment="1" applyProtection="1">
      <alignment horizontal="center" vertical="center" wrapText="1"/>
      <protection locked="0"/>
    </xf>
    <xf numFmtId="0" fontId="4" fillId="0" borderId="58" xfId="0" applyFont="1" applyBorder="1" applyAlignment="1" applyProtection="1">
      <alignment vertical="center"/>
      <protection locked="0"/>
    </xf>
    <xf numFmtId="0" fontId="2" fillId="0" borderId="57" xfId="0" applyFont="1" applyFill="1" applyBorder="1" applyAlignment="1" applyProtection="1">
      <alignment vertical="center"/>
      <protection locked="0"/>
    </xf>
    <xf numFmtId="0" fontId="2" fillId="0" borderId="58" xfId="0" applyFont="1" applyBorder="1" applyAlignment="1" applyProtection="1">
      <alignment vertical="center"/>
      <protection locked="0"/>
    </xf>
    <xf numFmtId="0" fontId="2" fillId="0" borderId="14" xfId="0" applyFont="1" applyBorder="1" applyAlignment="1" applyProtection="1">
      <alignment vertical="center"/>
      <protection locked="0"/>
    </xf>
    <xf numFmtId="0" fontId="2" fillId="0" borderId="62" xfId="0" applyFont="1" applyBorder="1" applyAlignment="1" applyProtection="1">
      <alignment vertical="center"/>
      <protection locked="0"/>
    </xf>
    <xf numFmtId="0" fontId="2" fillId="5" borderId="49" xfId="0" applyFont="1" applyFill="1" applyBorder="1" applyProtection="1">
      <protection locked="0"/>
    </xf>
    <xf numFmtId="0" fontId="0" fillId="0" borderId="59"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2" fillId="0" borderId="14" xfId="0" applyFont="1" applyFill="1" applyBorder="1" applyAlignment="1" applyProtection="1">
      <alignment vertical="center"/>
      <protection locked="0"/>
    </xf>
    <xf numFmtId="0" fontId="4" fillId="0" borderId="56" xfId="0" applyFont="1" applyBorder="1" applyAlignment="1" applyProtection="1">
      <alignment horizontal="left" vertical="center" wrapText="1"/>
      <protection locked="0"/>
    </xf>
    <xf numFmtId="164" fontId="4" fillId="2" borderId="61" xfId="0" applyNumberFormat="1" applyFont="1" applyFill="1" applyBorder="1" applyAlignment="1" applyProtection="1">
      <alignment horizontal="right" vertical="center"/>
      <protection locked="0"/>
    </xf>
    <xf numFmtId="164" fontId="4" fillId="7" borderId="61" xfId="0" applyNumberFormat="1" applyFont="1" applyFill="1" applyBorder="1" applyAlignment="1" applyProtection="1">
      <alignment horizontal="right" vertical="center" wrapText="1"/>
    </xf>
    <xf numFmtId="164" fontId="6" fillId="3" borderId="61" xfId="0" applyNumberFormat="1" applyFont="1" applyFill="1" applyBorder="1" applyAlignment="1" applyProtection="1">
      <alignment horizontal="right" vertical="center" wrapText="1"/>
    </xf>
    <xf numFmtId="164" fontId="6" fillId="3" borderId="68" xfId="0" applyNumberFormat="1" applyFont="1" applyFill="1" applyBorder="1" applyAlignment="1" applyProtection="1">
      <alignment vertical="center"/>
    </xf>
    <xf numFmtId="164" fontId="22" fillId="0" borderId="58" xfId="0" applyNumberFormat="1" applyFont="1" applyFill="1" applyBorder="1" applyAlignment="1" applyProtection="1">
      <alignment vertical="center"/>
      <protection locked="0"/>
    </xf>
    <xf numFmtId="0" fontId="23" fillId="0" borderId="14" xfId="0" applyFont="1" applyBorder="1" applyProtection="1">
      <protection locked="0"/>
    </xf>
    <xf numFmtId="0" fontId="2" fillId="0" borderId="63" xfId="0" applyFont="1" applyBorder="1" applyProtection="1">
      <protection locked="0"/>
    </xf>
    <xf numFmtId="0" fontId="2" fillId="0" borderId="69" xfId="0" applyFont="1" applyBorder="1" applyProtection="1">
      <protection locked="0"/>
    </xf>
    <xf numFmtId="0" fontId="4" fillId="0" borderId="39" xfId="0" applyFont="1" applyBorder="1" applyAlignment="1" applyProtection="1">
      <protection locked="0"/>
    </xf>
    <xf numFmtId="0" fontId="4" fillId="0" borderId="58" xfId="0" applyFont="1" applyBorder="1" applyAlignment="1" applyProtection="1">
      <protection locked="0"/>
    </xf>
    <xf numFmtId="0" fontId="2" fillId="0" borderId="0" xfId="0" applyFont="1" applyBorder="1" applyAlignment="1" applyProtection="1">
      <alignment vertical="top"/>
      <protection locked="0"/>
    </xf>
    <xf numFmtId="164" fontId="4" fillId="3" borderId="1" xfId="0" applyNumberFormat="1" applyFont="1" applyFill="1" applyBorder="1" applyAlignment="1" applyProtection="1">
      <alignment vertical="center"/>
    </xf>
    <xf numFmtId="164" fontId="15" fillId="6" borderId="9" xfId="0" applyNumberFormat="1" applyFont="1" applyFill="1" applyBorder="1" applyAlignment="1" applyProtection="1">
      <alignment horizontal="center" vertical="center" wrapText="1"/>
      <protection locked="0"/>
    </xf>
    <xf numFmtId="6" fontId="4" fillId="4" borderId="57" xfId="0" applyNumberFormat="1" applyFont="1" applyFill="1" applyBorder="1" applyAlignment="1" applyProtection="1">
      <alignment vertical="center"/>
    </xf>
    <xf numFmtId="164" fontId="6" fillId="0" borderId="31" xfId="0" applyNumberFormat="1" applyFont="1" applyFill="1" applyBorder="1" applyAlignment="1" applyProtection="1">
      <alignment vertical="center"/>
      <protection locked="0"/>
    </xf>
    <xf numFmtId="0" fontId="4" fillId="0" borderId="65" xfId="0" applyFont="1" applyBorder="1" applyAlignment="1" applyProtection="1">
      <alignment vertical="center"/>
      <protection locked="0"/>
    </xf>
    <xf numFmtId="164" fontId="4" fillId="0" borderId="9" xfId="0" applyNumberFormat="1" applyFont="1" applyFill="1" applyBorder="1" applyAlignment="1" applyProtection="1">
      <alignment horizontal="right" vertical="center"/>
      <protection locked="0"/>
    </xf>
    <xf numFmtId="0" fontId="0" fillId="0" borderId="0" xfId="0" applyBorder="1"/>
    <xf numFmtId="0" fontId="0" fillId="0" borderId="0" xfId="0" applyAlignment="1">
      <alignment wrapText="1"/>
    </xf>
    <xf numFmtId="164" fontId="4" fillId="0" borderId="30" xfId="0" applyNumberFormat="1" applyFont="1" applyFill="1" applyBorder="1" applyAlignment="1" applyProtection="1">
      <alignment horizontal="right" vertical="center" wrapText="1"/>
      <protection locked="0"/>
    </xf>
    <xf numFmtId="0" fontId="0" fillId="0" borderId="0" xfId="0" applyBorder="1" applyProtection="1">
      <protection locked="0"/>
    </xf>
    <xf numFmtId="0" fontId="6" fillId="0" borderId="0" xfId="0" applyFont="1" applyFill="1" applyBorder="1" applyAlignment="1" applyProtection="1">
      <alignment horizontal="left" vertical="center" wrapText="1"/>
      <protection locked="0"/>
    </xf>
    <xf numFmtId="0" fontId="6" fillId="0" borderId="58" xfId="0" applyFont="1" applyFill="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2" fillId="0" borderId="38" xfId="0" applyFont="1" applyBorder="1" applyAlignment="1" applyProtection="1">
      <alignment vertical="center"/>
      <protection locked="0"/>
    </xf>
    <xf numFmtId="0" fontId="2" fillId="0" borderId="67" xfId="0" applyFont="1" applyBorder="1" applyAlignment="1" applyProtection="1">
      <alignment vertical="center"/>
      <protection locked="0"/>
    </xf>
    <xf numFmtId="0" fontId="4" fillId="0" borderId="66" xfId="0" applyFont="1" applyBorder="1" applyAlignment="1" applyProtection="1">
      <alignment horizontal="left" vertical="center" wrapText="1"/>
      <protection locked="0"/>
    </xf>
    <xf numFmtId="0" fontId="2" fillId="0" borderId="67" xfId="0" applyFont="1" applyFill="1" applyBorder="1" applyAlignment="1" applyProtection="1">
      <alignment vertical="center"/>
      <protection locked="0"/>
    </xf>
    <xf numFmtId="164" fontId="4" fillId="2" borderId="35" xfId="0" applyNumberFormat="1" applyFont="1" applyFill="1" applyBorder="1" applyAlignment="1" applyProtection="1">
      <alignment horizontal="right" vertical="center"/>
      <protection locked="0"/>
    </xf>
    <xf numFmtId="0" fontId="6" fillId="0" borderId="39" xfId="0" applyFont="1" applyBorder="1" applyAlignment="1" applyProtection="1">
      <alignment horizontal="left" vertical="center" wrapText="1"/>
      <protection locked="0"/>
    </xf>
    <xf numFmtId="0" fontId="0" fillId="0" borderId="0" xfId="0" applyFont="1" applyFill="1" applyBorder="1" applyAlignment="1" applyProtection="1">
      <alignment horizontal="left" vertical="center"/>
      <protection locked="0"/>
    </xf>
    <xf numFmtId="0" fontId="8" fillId="0" borderId="37" xfId="0" applyFont="1" applyFill="1" applyBorder="1" applyAlignment="1" applyProtection="1">
      <alignment horizontal="left" vertical="center"/>
      <protection locked="0"/>
    </xf>
    <xf numFmtId="0" fontId="2" fillId="0" borderId="39" xfId="0" applyFont="1" applyBorder="1" applyProtection="1">
      <protection locked="0"/>
    </xf>
    <xf numFmtId="0" fontId="2" fillId="0" borderId="19" xfId="0" applyFont="1" applyBorder="1" applyProtection="1">
      <protection locked="0"/>
    </xf>
    <xf numFmtId="0" fontId="2" fillId="0" borderId="63" xfId="0" applyFont="1" applyBorder="1" applyAlignment="1" applyProtection="1">
      <alignment horizontal="left"/>
      <protection locked="0"/>
    </xf>
    <xf numFmtId="0" fontId="4" fillId="0" borderId="63" xfId="0" applyFont="1" applyBorder="1" applyAlignment="1" applyProtection="1">
      <alignment horizontal="left"/>
      <protection locked="0"/>
    </xf>
    <xf numFmtId="0" fontId="2" fillId="0" borderId="63" xfId="0" applyFont="1" applyBorder="1" applyAlignment="1" applyProtection="1">
      <alignment horizontal="center"/>
      <protection locked="0"/>
    </xf>
    <xf numFmtId="0" fontId="4" fillId="0" borderId="63" xfId="0" applyFont="1" applyBorder="1" applyAlignment="1" applyProtection="1">
      <protection locked="0"/>
    </xf>
    <xf numFmtId="0" fontId="4" fillId="0" borderId="69" xfId="0" applyFont="1" applyBorder="1" applyAlignment="1" applyProtection="1">
      <protection locked="0"/>
    </xf>
    <xf numFmtId="0" fontId="2" fillId="0" borderId="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164" fontId="6" fillId="0" borderId="0" xfId="0" applyNumberFormat="1" applyFont="1" applyFill="1" applyBorder="1" applyAlignment="1" applyProtection="1">
      <alignment horizontal="left" vertical="center"/>
      <protection locked="0"/>
    </xf>
    <xf numFmtId="0" fontId="2" fillId="0" borderId="0" xfId="0" applyFont="1" applyBorder="1" applyAlignment="1" applyProtection="1">
      <alignment wrapText="1"/>
      <protection locked="0"/>
    </xf>
    <xf numFmtId="0" fontId="2" fillId="0" borderId="9" xfId="0" applyFont="1" applyBorder="1" applyAlignment="1" applyProtection="1">
      <alignment vertical="center"/>
      <protection locked="0"/>
    </xf>
    <xf numFmtId="0" fontId="4" fillId="0" borderId="31" xfId="0" applyFont="1" applyBorder="1" applyAlignment="1" applyProtection="1">
      <alignment vertical="center"/>
      <protection locked="0"/>
    </xf>
    <xf numFmtId="0" fontId="0" fillId="0" borderId="31" xfId="0" applyBorder="1" applyAlignment="1" applyProtection="1">
      <alignment vertical="center"/>
      <protection locked="0"/>
    </xf>
    <xf numFmtId="0" fontId="4" fillId="0" borderId="67" xfId="0" applyFont="1" applyBorder="1" applyAlignment="1" applyProtection="1">
      <alignment vertical="center"/>
      <protection locked="0"/>
    </xf>
    <xf numFmtId="6" fontId="4" fillId="2" borderId="61" xfId="0" applyNumberFormat="1" applyFont="1" applyFill="1" applyBorder="1" applyAlignment="1" applyProtection="1">
      <alignment horizontal="right" vertical="center" wrapText="1"/>
      <protection locked="0"/>
    </xf>
    <xf numFmtId="164" fontId="4" fillId="4" borderId="3" xfId="0" applyNumberFormat="1" applyFont="1" applyFill="1" applyBorder="1" applyAlignment="1" applyProtection="1">
      <alignment horizontal="right" vertical="center"/>
    </xf>
    <xf numFmtId="0" fontId="6" fillId="0" borderId="0" xfId="0" applyFont="1" applyBorder="1" applyAlignment="1" applyProtection="1">
      <alignment horizontal="right" vertical="center"/>
      <protection locked="0"/>
    </xf>
    <xf numFmtId="0" fontId="4" fillId="0" borderId="8" xfId="0" applyFont="1" applyBorder="1" applyAlignment="1" applyProtection="1">
      <alignment vertical="center" wrapText="1"/>
      <protection locked="0"/>
    </xf>
    <xf numFmtId="0" fontId="6" fillId="0" borderId="42" xfId="0" applyFont="1" applyFill="1" applyBorder="1" applyAlignment="1" applyProtection="1">
      <alignment horizontal="left" vertical="center" wrapText="1"/>
      <protection locked="0"/>
    </xf>
    <xf numFmtId="0" fontId="2" fillId="0" borderId="65" xfId="0" applyFont="1" applyBorder="1" applyAlignment="1" applyProtection="1">
      <alignment vertical="center"/>
      <protection locked="0"/>
    </xf>
    <xf numFmtId="0" fontId="4" fillId="0" borderId="0" xfId="0" applyFont="1" applyBorder="1" applyAlignment="1" applyProtection="1">
      <protection locked="0"/>
    </xf>
    <xf numFmtId="0" fontId="2" fillId="0" borderId="0" xfId="0" applyFont="1" applyBorder="1" applyAlignment="1" applyProtection="1">
      <protection locked="0"/>
    </xf>
    <xf numFmtId="0" fontId="2" fillId="0" borderId="66" xfId="0" applyFont="1" applyBorder="1" applyAlignment="1" applyProtection="1">
      <alignment vertical="center"/>
      <protection locked="0"/>
    </xf>
    <xf numFmtId="0" fontId="2" fillId="0" borderId="63" xfId="0" applyFont="1" applyBorder="1" applyAlignment="1" applyProtection="1">
      <alignment horizontal="left" wrapText="1"/>
      <protection locked="0"/>
    </xf>
    <xf numFmtId="0" fontId="4" fillId="0" borderId="63" xfId="0" applyFont="1" applyBorder="1" applyAlignment="1" applyProtection="1">
      <alignment horizontal="left" wrapText="1"/>
      <protection locked="0"/>
    </xf>
    <xf numFmtId="0" fontId="2" fillId="0" borderId="63" xfId="0" applyFont="1" applyBorder="1" applyAlignment="1" applyProtection="1">
      <alignment horizontal="center" wrapText="1"/>
      <protection locked="0"/>
    </xf>
    <xf numFmtId="0" fontId="4" fillId="0" borderId="63" xfId="0" applyFont="1" applyBorder="1" applyAlignment="1" applyProtection="1">
      <alignment wrapText="1"/>
      <protection locked="0"/>
    </xf>
    <xf numFmtId="0" fontId="4" fillId="0" borderId="69" xfId="0" applyFont="1" applyBorder="1" applyAlignment="1" applyProtection="1">
      <alignment wrapText="1"/>
      <protection locked="0"/>
    </xf>
    <xf numFmtId="164" fontId="22" fillId="0" borderId="65" xfId="0" applyNumberFormat="1" applyFont="1" applyFill="1" applyBorder="1" applyAlignment="1" applyProtection="1">
      <alignment vertical="center"/>
      <protection locked="0"/>
    </xf>
    <xf numFmtId="164" fontId="6" fillId="0" borderId="58" xfId="0" applyNumberFormat="1" applyFont="1" applyFill="1" applyBorder="1" applyAlignment="1" applyProtection="1">
      <alignment vertical="center"/>
      <protection locked="0"/>
    </xf>
    <xf numFmtId="0" fontId="2" fillId="0" borderId="63" xfId="0" applyFont="1" applyBorder="1" applyAlignment="1" applyProtection="1">
      <alignment vertical="center"/>
      <protection locked="0"/>
    </xf>
    <xf numFmtId="0" fontId="2" fillId="0" borderId="69" xfId="0" applyFont="1" applyBorder="1" applyAlignment="1" applyProtection="1">
      <alignment vertical="center"/>
      <protection locked="0"/>
    </xf>
    <xf numFmtId="0" fontId="1" fillId="0" borderId="58" xfId="0" applyFont="1" applyBorder="1" applyProtection="1">
      <protection locked="0"/>
    </xf>
    <xf numFmtId="6" fontId="6" fillId="0" borderId="67" xfId="0" applyNumberFormat="1" applyFont="1" applyFill="1" applyBorder="1" applyAlignment="1" applyProtection="1">
      <alignment vertical="center"/>
      <protection locked="0"/>
    </xf>
    <xf numFmtId="6" fontId="6" fillId="0" borderId="65" xfId="0" applyNumberFormat="1" applyFont="1" applyFill="1" applyBorder="1" applyAlignment="1" applyProtection="1">
      <alignment vertical="center"/>
      <protection locked="0"/>
    </xf>
    <xf numFmtId="0" fontId="22" fillId="8" borderId="35" xfId="0" applyFont="1" applyFill="1" applyBorder="1" applyAlignment="1" applyProtection="1">
      <alignment vertical="center"/>
      <protection locked="0"/>
    </xf>
    <xf numFmtId="0" fontId="22" fillId="8" borderId="13" xfId="0" applyFont="1" applyFill="1" applyBorder="1" applyAlignment="1" applyProtection="1">
      <alignment vertical="center"/>
      <protection locked="0"/>
    </xf>
    <xf numFmtId="0" fontId="24" fillId="8" borderId="13" xfId="0" applyFont="1" applyFill="1" applyBorder="1" applyAlignment="1" applyProtection="1">
      <alignment horizontal="left" vertical="center" wrapText="1"/>
      <protection locked="0"/>
    </xf>
    <xf numFmtId="0" fontId="24" fillId="8" borderId="15" xfId="0" applyFont="1" applyFill="1" applyBorder="1" applyAlignment="1" applyProtection="1">
      <alignment horizontal="left" vertical="center" wrapText="1"/>
      <protection locked="0"/>
    </xf>
    <xf numFmtId="6" fontId="0" fillId="3" borderId="1" xfId="0" applyNumberFormat="1" applyFill="1" applyBorder="1" applyAlignment="1" applyProtection="1">
      <alignment vertical="center"/>
    </xf>
    <xf numFmtId="164" fontId="4" fillId="4" borderId="1" xfId="0" applyNumberFormat="1" applyFont="1" applyFill="1" applyBorder="1" applyAlignment="1" applyProtection="1">
      <alignment horizontal="right"/>
    </xf>
    <xf numFmtId="164" fontId="4" fillId="4" borderId="35" xfId="0" applyNumberFormat="1" applyFont="1" applyFill="1" applyBorder="1" applyAlignment="1" applyProtection="1">
      <alignment horizontal="right" vertical="center"/>
    </xf>
    <xf numFmtId="0" fontId="0" fillId="0" borderId="2" xfId="0" applyBorder="1" applyProtection="1"/>
    <xf numFmtId="164" fontId="4" fillId="0" borderId="0" xfId="0" applyNumberFormat="1" applyFont="1" applyBorder="1" applyAlignment="1" applyProtection="1">
      <alignment vertical="center" wrapText="1"/>
      <protection locked="0"/>
    </xf>
    <xf numFmtId="0" fontId="6" fillId="0" borderId="0" xfId="0" applyFont="1" applyBorder="1" applyAlignment="1" applyProtection="1">
      <alignment horizontal="left" vertical="center" wrapText="1"/>
      <protection locked="0"/>
    </xf>
    <xf numFmtId="0" fontId="8" fillId="0" borderId="0" xfId="0" applyFont="1" applyBorder="1" applyAlignment="1" applyProtection="1">
      <alignment horizontal="left" vertical="center" wrapText="1"/>
      <protection locked="0"/>
    </xf>
    <xf numFmtId="0" fontId="16" fillId="0" borderId="0"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164" fontId="4" fillId="2" borderId="1" xfId="0" applyNumberFormat="1" applyFont="1" applyFill="1" applyBorder="1" applyAlignment="1" applyProtection="1">
      <alignment horizontal="right" vertical="center" wrapText="1"/>
      <protection locked="0"/>
    </xf>
    <xf numFmtId="0" fontId="4" fillId="0" borderId="63" xfId="0" applyFont="1" applyBorder="1" applyAlignment="1" applyProtection="1">
      <alignment horizontal="left"/>
      <protection locked="0"/>
    </xf>
    <xf numFmtId="0" fontId="6" fillId="0" borderId="37" xfId="0" applyFont="1" applyBorder="1" applyAlignment="1" applyProtection="1">
      <alignment horizontal="left" vertical="center" wrapText="1"/>
      <protection locked="0"/>
    </xf>
    <xf numFmtId="0" fontId="6" fillId="0" borderId="35" xfId="0" applyFont="1" applyBorder="1" applyAlignment="1" applyProtection="1">
      <alignment horizontal="left" vertical="center" wrapText="1"/>
      <protection locked="0"/>
    </xf>
    <xf numFmtId="0" fontId="6" fillId="0" borderId="0" xfId="0" applyFont="1" applyBorder="1" applyAlignment="1" applyProtection="1">
      <alignment horizontal="left" vertical="center"/>
      <protection locked="0"/>
    </xf>
    <xf numFmtId="0" fontId="1" fillId="0" borderId="39" xfId="0" applyFont="1" applyBorder="1" applyAlignment="1" applyProtection="1">
      <alignment horizontal="left" vertical="center"/>
      <protection locked="0"/>
    </xf>
    <xf numFmtId="0" fontId="1" fillId="0" borderId="23" xfId="0" applyFont="1" applyBorder="1" applyAlignment="1" applyProtection="1">
      <alignment horizontal="left" vertical="center"/>
      <protection locked="0"/>
    </xf>
    <xf numFmtId="0" fontId="4" fillId="0" borderId="11" xfId="0" applyFont="1" applyBorder="1" applyAlignment="1" applyProtection="1">
      <alignment horizontal="left" vertical="center" wrapText="1"/>
      <protection locked="0"/>
    </xf>
    <xf numFmtId="0" fontId="1" fillId="0" borderId="22" xfId="0" applyFont="1" applyBorder="1" applyAlignment="1" applyProtection="1">
      <alignment horizontal="left" vertical="center"/>
      <protection locked="0"/>
    </xf>
    <xf numFmtId="0" fontId="1" fillId="0" borderId="63" xfId="0" applyFont="1" applyFill="1" applyBorder="1" applyAlignment="1" applyProtection="1">
      <alignment horizontal="center" vertical="center"/>
      <protection locked="0"/>
    </xf>
    <xf numFmtId="0" fontId="1" fillId="0" borderId="64" xfId="0" applyFont="1" applyFill="1" applyBorder="1" applyAlignment="1" applyProtection="1">
      <alignment horizontal="center" vertical="center"/>
      <protection locked="0"/>
    </xf>
    <xf numFmtId="0" fontId="1" fillId="0" borderId="71"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0" fontId="2" fillId="0" borderId="1" xfId="0" applyFont="1" applyBorder="1" applyAlignment="1" applyProtection="1">
      <alignment vertical="center"/>
      <protection locked="0"/>
    </xf>
    <xf numFmtId="164" fontId="6" fillId="3" borderId="25" xfId="0" applyNumberFormat="1" applyFont="1" applyFill="1" applyBorder="1" applyAlignment="1" applyProtection="1">
      <alignment vertical="center"/>
    </xf>
    <xf numFmtId="164" fontId="6" fillId="0" borderId="1" xfId="0" applyNumberFormat="1" applyFont="1" applyFill="1" applyBorder="1" applyAlignment="1" applyProtection="1">
      <alignment vertical="center"/>
      <protection locked="0"/>
    </xf>
    <xf numFmtId="0" fontId="4" fillId="0" borderId="1" xfId="0" applyFont="1" applyBorder="1" applyAlignment="1" applyProtection="1">
      <alignment horizontal="left" vertical="center" wrapText="1"/>
      <protection locked="0"/>
    </xf>
    <xf numFmtId="0" fontId="1" fillId="0" borderId="5" xfId="0" applyFont="1" applyFill="1" applyBorder="1" applyAlignment="1" applyProtection="1">
      <alignment horizontal="center" vertical="center"/>
      <protection locked="0"/>
    </xf>
    <xf numFmtId="0" fontId="6" fillId="0" borderId="5" xfId="0" applyFont="1" applyBorder="1" applyAlignment="1" applyProtection="1">
      <alignment horizontal="left" vertical="center"/>
      <protection locked="0"/>
    </xf>
    <xf numFmtId="0" fontId="6" fillId="0" borderId="7" xfId="0" applyFont="1" applyBorder="1" applyAlignment="1" applyProtection="1">
      <alignment horizontal="left" vertical="center"/>
      <protection locked="0"/>
    </xf>
    <xf numFmtId="0" fontId="6" fillId="0" borderId="72" xfId="0" applyFont="1" applyBorder="1" applyAlignment="1" applyProtection="1">
      <alignment horizontal="left" vertical="center"/>
      <protection locked="0"/>
    </xf>
    <xf numFmtId="164" fontId="4" fillId="0" borderId="70" xfId="0" applyNumberFormat="1" applyFont="1" applyFill="1" applyBorder="1" applyAlignment="1" applyProtection="1">
      <alignment horizontal="right" vertical="center" wrapText="1"/>
      <protection locked="0"/>
    </xf>
    <xf numFmtId="164" fontId="4" fillId="0" borderId="1" xfId="0" applyNumberFormat="1" applyFont="1" applyBorder="1" applyAlignment="1" applyProtection="1">
      <alignment horizontal="right" vertical="center" wrapText="1"/>
      <protection locked="0"/>
    </xf>
    <xf numFmtId="164" fontId="4" fillId="2" borderId="48" xfId="0" applyNumberFormat="1" applyFont="1" applyFill="1" applyBorder="1" applyAlignment="1" applyProtection="1">
      <alignment horizontal="right" vertical="center" wrapText="1"/>
      <protection locked="0"/>
    </xf>
    <xf numFmtId="164" fontId="4" fillId="0" borderId="20" xfId="0" applyNumberFormat="1" applyFont="1" applyFill="1" applyBorder="1" applyAlignment="1" applyProtection="1">
      <alignment horizontal="right" vertical="center" wrapText="1"/>
      <protection locked="0"/>
    </xf>
    <xf numFmtId="0" fontId="2" fillId="0" borderId="73" xfId="0" applyFont="1" applyBorder="1" applyProtection="1">
      <protection locked="0"/>
    </xf>
    <xf numFmtId="0" fontId="2" fillId="0" borderId="5" xfId="0" applyFont="1" applyBorder="1" applyProtection="1">
      <protection locked="0"/>
    </xf>
    <xf numFmtId="0" fontId="2" fillId="0" borderId="72" xfId="0" applyFont="1" applyBorder="1" applyProtection="1">
      <protection locked="0"/>
    </xf>
    <xf numFmtId="0" fontId="2" fillId="0" borderId="5" xfId="0" applyFont="1" applyBorder="1" applyAlignment="1" applyProtection="1">
      <protection locked="0"/>
    </xf>
    <xf numFmtId="0" fontId="6" fillId="0" borderId="5" xfId="0" applyFont="1" applyFill="1" applyBorder="1" applyAlignment="1" applyProtection="1">
      <alignment horizontal="left" vertical="center"/>
      <protection locked="0"/>
    </xf>
    <xf numFmtId="0" fontId="1" fillId="0" borderId="78" xfId="0" applyFont="1" applyFill="1" applyBorder="1" applyAlignment="1" applyProtection="1">
      <alignment horizontal="center" vertical="center"/>
      <protection locked="0"/>
    </xf>
    <xf numFmtId="0" fontId="1" fillId="0" borderId="5" xfId="0" applyFont="1" applyBorder="1" applyProtection="1">
      <protection locked="0"/>
    </xf>
    <xf numFmtId="0" fontId="1" fillId="0" borderId="5" xfId="0" applyFont="1" applyBorder="1" applyAlignment="1" applyProtection="1">
      <alignment vertical="center"/>
      <protection locked="0"/>
    </xf>
    <xf numFmtId="0" fontId="2" fillId="0" borderId="5" xfId="0" applyFont="1" applyFill="1" applyBorder="1" applyProtection="1">
      <protection locked="0"/>
    </xf>
    <xf numFmtId="0" fontId="1" fillId="0" borderId="72" xfId="0" applyFont="1" applyBorder="1" applyAlignment="1" applyProtection="1">
      <alignment vertical="center"/>
      <protection locked="0"/>
    </xf>
    <xf numFmtId="0" fontId="6" fillId="0" borderId="73" xfId="0" applyFont="1" applyBorder="1" applyAlignment="1" applyProtection="1">
      <alignment horizontal="left" vertical="center"/>
      <protection locked="0"/>
    </xf>
    <xf numFmtId="0" fontId="4" fillId="0" borderId="13" xfId="0" applyFont="1" applyBorder="1" applyAlignment="1" applyProtection="1">
      <alignment vertical="center" wrapText="1"/>
      <protection locked="0"/>
    </xf>
    <xf numFmtId="0" fontId="6" fillId="0" borderId="8" xfId="0" applyFont="1" applyBorder="1" applyAlignment="1" applyProtection="1">
      <alignment horizontal="left" vertical="center"/>
      <protection locked="0"/>
    </xf>
    <xf numFmtId="164" fontId="3" fillId="8" borderId="1" xfId="0" applyNumberFormat="1" applyFont="1" applyFill="1" applyBorder="1" applyAlignment="1" applyProtection="1">
      <alignment horizontal="center" vertical="center" wrapText="1"/>
      <protection locked="0"/>
    </xf>
    <xf numFmtId="0" fontId="6" fillId="0" borderId="0" xfId="0" applyFont="1" applyBorder="1" applyAlignment="1" applyProtection="1">
      <alignment horizontal="left" vertical="top"/>
      <protection locked="0"/>
    </xf>
    <xf numFmtId="0" fontId="6" fillId="0" borderId="0" xfId="0" applyFont="1" applyBorder="1" applyAlignment="1" applyProtection="1">
      <alignment horizontal="left" vertical="top" wrapText="1"/>
      <protection locked="0"/>
    </xf>
    <xf numFmtId="0" fontId="17" fillId="0" borderId="4" xfId="0" applyFont="1" applyBorder="1" applyAlignment="1" applyProtection="1">
      <alignment horizontal="left" vertical="center"/>
      <protection locked="0"/>
    </xf>
    <xf numFmtId="0" fontId="4" fillId="2" borderId="79" xfId="0" applyFont="1" applyFill="1" applyBorder="1" applyAlignment="1" applyProtection="1">
      <alignment horizontal="center" vertical="center" wrapText="1"/>
      <protection locked="0"/>
    </xf>
    <xf numFmtId="0" fontId="6" fillId="0" borderId="6" xfId="0" applyFont="1" applyBorder="1" applyAlignment="1" applyProtection="1">
      <alignment horizontal="left" vertical="center"/>
      <protection locked="0"/>
    </xf>
    <xf numFmtId="164" fontId="4" fillId="4" borderId="53" xfId="0" applyNumberFormat="1" applyFont="1" applyFill="1" applyBorder="1" applyAlignment="1" applyProtection="1">
      <alignment vertical="center"/>
    </xf>
    <xf numFmtId="0" fontId="2" fillId="0" borderId="63" xfId="0" applyFont="1" applyBorder="1" applyAlignment="1" applyProtection="1">
      <alignment vertical="top"/>
      <protection locked="0"/>
    </xf>
    <xf numFmtId="164" fontId="15" fillId="5" borderId="34" xfId="0" applyNumberFormat="1" applyFont="1" applyFill="1" applyBorder="1" applyAlignment="1" applyProtection="1">
      <alignment horizontal="center" vertical="top" wrapText="1"/>
      <protection locked="0"/>
    </xf>
    <xf numFmtId="164" fontId="6" fillId="0" borderId="60" xfId="0" applyNumberFormat="1" applyFont="1" applyBorder="1" applyAlignment="1" applyProtection="1">
      <alignment horizontal="center" vertical="top" wrapText="1"/>
      <protection locked="0"/>
    </xf>
    <xf numFmtId="0" fontId="2" fillId="0" borderId="21" xfId="0" applyFont="1" applyBorder="1" applyAlignment="1" applyProtection="1">
      <alignment vertical="top"/>
      <protection locked="0"/>
    </xf>
    <xf numFmtId="0" fontId="6" fillId="0" borderId="7" xfId="0" applyFont="1" applyBorder="1" applyAlignment="1" applyProtection="1">
      <alignment horizontal="left" vertical="top"/>
      <protection locked="0"/>
    </xf>
    <xf numFmtId="164" fontId="15" fillId="6" borderId="0" xfId="0" applyNumberFormat="1" applyFont="1" applyFill="1" applyBorder="1" applyAlignment="1" applyProtection="1">
      <alignment horizontal="center" vertical="top" wrapText="1"/>
      <protection locked="0"/>
    </xf>
    <xf numFmtId="0" fontId="2" fillId="0" borderId="0" xfId="0" applyFont="1" applyFill="1" applyBorder="1" applyAlignment="1" applyProtection="1">
      <alignment vertical="top"/>
      <protection locked="0"/>
    </xf>
    <xf numFmtId="164" fontId="6" fillId="0" borderId="63" xfId="0" applyNumberFormat="1" applyFont="1" applyBorder="1" applyAlignment="1" applyProtection="1">
      <alignment horizontal="center" vertical="top" wrapText="1"/>
      <protection locked="0"/>
    </xf>
    <xf numFmtId="0" fontId="1" fillId="0" borderId="7" xfId="0" applyFont="1" applyBorder="1" applyAlignment="1" applyProtection="1">
      <alignment vertical="center"/>
      <protection locked="0"/>
    </xf>
    <xf numFmtId="0" fontId="2" fillId="0" borderId="7" xfId="0" applyFont="1" applyBorder="1" applyAlignment="1" applyProtection="1">
      <alignment vertical="center"/>
      <protection locked="0"/>
    </xf>
    <xf numFmtId="0" fontId="2" fillId="0" borderId="17" xfId="0" applyFont="1" applyBorder="1" applyAlignment="1" applyProtection="1">
      <alignment vertical="center"/>
      <protection locked="0"/>
    </xf>
    <xf numFmtId="6" fontId="4" fillId="0" borderId="11" xfId="0" applyNumberFormat="1" applyFont="1" applyFill="1" applyBorder="1" applyAlignment="1" applyProtection="1">
      <alignment vertical="center"/>
      <protection locked="0"/>
    </xf>
    <xf numFmtId="6" fontId="4" fillId="0" borderId="7" xfId="0" applyNumberFormat="1" applyFont="1" applyFill="1" applyBorder="1" applyAlignment="1" applyProtection="1">
      <alignment vertical="center"/>
      <protection locked="0"/>
    </xf>
    <xf numFmtId="164" fontId="4" fillId="2" borderId="81" xfId="0" applyNumberFormat="1" applyFont="1" applyFill="1" applyBorder="1" applyAlignment="1" applyProtection="1">
      <alignment horizontal="right" vertical="center"/>
      <protection locked="0"/>
    </xf>
    <xf numFmtId="164" fontId="4" fillId="0" borderId="0" xfId="0" applyNumberFormat="1" applyFont="1" applyFill="1" applyBorder="1" applyAlignment="1" applyProtection="1">
      <alignment vertical="center"/>
      <protection locked="0"/>
    </xf>
    <xf numFmtId="0" fontId="2" fillId="5" borderId="21" xfId="0" applyFont="1" applyFill="1" applyBorder="1" applyProtection="1">
      <protection locked="0"/>
    </xf>
    <xf numFmtId="0" fontId="2" fillId="0" borderId="7" xfId="0" applyFont="1" applyBorder="1" applyProtection="1">
      <protection locked="0"/>
    </xf>
    <xf numFmtId="0" fontId="4" fillId="0" borderId="7" xfId="0" applyFont="1" applyBorder="1" applyAlignment="1" applyProtection="1">
      <alignment horizontal="right" vertical="center"/>
      <protection locked="0"/>
    </xf>
    <xf numFmtId="0" fontId="1" fillId="0" borderId="32" xfId="0" applyFont="1" applyBorder="1" applyAlignment="1" applyProtection="1">
      <alignment horizontal="center" vertical="center"/>
      <protection locked="0"/>
    </xf>
    <xf numFmtId="0" fontId="32" fillId="0" borderId="0" xfId="0" applyFont="1"/>
    <xf numFmtId="0" fontId="2" fillId="0" borderId="41" xfId="0" applyFont="1" applyBorder="1" applyAlignment="1" applyProtection="1">
      <alignment horizontal="left" vertical="center"/>
      <protection locked="0"/>
    </xf>
    <xf numFmtId="0" fontId="6" fillId="0" borderId="37" xfId="0" applyFont="1" applyBorder="1" applyAlignment="1" applyProtection="1">
      <alignment horizontal="left" vertical="center" wrapText="1"/>
      <protection locked="0"/>
    </xf>
    <xf numFmtId="0" fontId="6" fillId="0" borderId="0" xfId="0" applyFont="1" applyBorder="1" applyAlignment="1" applyProtection="1">
      <alignment horizontal="left" vertical="center"/>
      <protection locked="0"/>
    </xf>
    <xf numFmtId="0" fontId="2" fillId="0" borderId="5" xfId="0" applyFont="1" applyBorder="1" applyAlignment="1">
      <alignment horizontal="center" wrapText="1"/>
    </xf>
    <xf numFmtId="0" fontId="2" fillId="0" borderId="0" xfId="0" applyFont="1" applyBorder="1" applyAlignment="1">
      <alignment horizontal="center" wrapText="1"/>
    </xf>
    <xf numFmtId="0" fontId="2" fillId="0" borderId="2" xfId="0" applyFont="1" applyBorder="1" applyAlignment="1">
      <alignment horizontal="center" wrapText="1"/>
    </xf>
    <xf numFmtId="0" fontId="1" fillId="0" borderId="47" xfId="0" applyFont="1" applyBorder="1" applyAlignment="1">
      <alignment horizontal="center" vertical="center"/>
    </xf>
    <xf numFmtId="0" fontId="1" fillId="0" borderId="47" xfId="0" applyFont="1" applyBorder="1" applyAlignment="1">
      <alignment horizontal="center" vertical="top" wrapText="1"/>
    </xf>
    <xf numFmtId="0" fontId="1" fillId="0" borderId="47" xfId="0" applyFont="1" applyBorder="1" applyAlignment="1">
      <alignment horizontal="center" vertical="center" wrapText="1"/>
    </xf>
    <xf numFmtId="0" fontId="2" fillId="0" borderId="47" xfId="0" applyFont="1" applyBorder="1"/>
    <xf numFmtId="0" fontId="32" fillId="0" borderId="0" xfId="0" applyFont="1" applyBorder="1"/>
    <xf numFmtId="164" fontId="34" fillId="8" borderId="1" xfId="0" applyNumberFormat="1" applyFont="1" applyFill="1" applyBorder="1" applyAlignment="1" applyProtection="1">
      <alignment horizontal="center" vertical="center"/>
      <protection locked="0"/>
    </xf>
    <xf numFmtId="0" fontId="6" fillId="0" borderId="0" xfId="0" applyFont="1" applyFill="1" applyBorder="1" applyAlignment="1" applyProtection="1">
      <alignment horizontal="left" vertical="top" wrapText="1"/>
      <protection locked="0"/>
    </xf>
    <xf numFmtId="0" fontId="6" fillId="0" borderId="35"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 fillId="0" borderId="15" xfId="0" applyFont="1" applyBorder="1" applyAlignment="1" applyProtection="1">
      <alignment horizontal="left" vertical="top" wrapText="1"/>
      <protection locked="0"/>
    </xf>
    <xf numFmtId="164" fontId="6" fillId="0" borderId="58" xfId="0" applyNumberFormat="1" applyFont="1" applyFill="1" applyBorder="1" applyAlignment="1" applyProtection="1">
      <alignment vertical="center"/>
    </xf>
    <xf numFmtId="0" fontId="4" fillId="0" borderId="9" xfId="0" applyFont="1" applyBorder="1" applyAlignment="1" applyProtection="1">
      <alignment horizontal="right" vertical="center"/>
      <protection locked="0"/>
    </xf>
    <xf numFmtId="6" fontId="4" fillId="4" borderId="1" xfId="0" applyNumberFormat="1" applyFont="1" applyFill="1" applyBorder="1" applyAlignment="1" applyProtection="1">
      <alignment horizontal="right" vertical="center"/>
    </xf>
    <xf numFmtId="0" fontId="36" fillId="0" borderId="0" xfId="0" applyFont="1" applyBorder="1" applyAlignment="1" applyProtection="1">
      <alignment vertical="center"/>
      <protection locked="0"/>
    </xf>
    <xf numFmtId="164" fontId="4" fillId="2" borderId="1" xfId="0" applyNumberFormat="1" applyFont="1" applyFill="1" applyBorder="1" applyAlignment="1" applyProtection="1">
      <alignment horizontal="right" vertical="center" wrapText="1"/>
      <protection locked="0"/>
    </xf>
    <xf numFmtId="0" fontId="4" fillId="0" borderId="0" xfId="0" applyFont="1" applyBorder="1" applyAlignment="1" applyProtection="1">
      <alignment horizontal="left" vertical="center" wrapText="1"/>
      <protection locked="0"/>
    </xf>
    <xf numFmtId="0" fontId="6" fillId="0" borderId="0" xfId="0" applyFont="1" applyBorder="1" applyAlignment="1" applyProtection="1">
      <alignment horizontal="left" vertical="center" wrapText="1"/>
      <protection locked="0"/>
    </xf>
    <xf numFmtId="0" fontId="1" fillId="0" borderId="0" xfId="0" applyFont="1" applyBorder="1" applyAlignment="1" applyProtection="1">
      <alignment horizontal="left" vertical="center"/>
      <protection locked="0"/>
    </xf>
    <xf numFmtId="0" fontId="6" fillId="0" borderId="8" xfId="0" applyFont="1" applyBorder="1" applyAlignment="1" applyProtection="1">
      <alignment horizontal="left" vertical="center" wrapText="1"/>
      <protection locked="0"/>
    </xf>
    <xf numFmtId="0" fontId="6" fillId="0" borderId="0" xfId="0" applyFont="1" applyBorder="1" applyAlignment="1" applyProtection="1">
      <alignment horizontal="left" vertical="center"/>
      <protection locked="0"/>
    </xf>
    <xf numFmtId="0" fontId="4" fillId="0" borderId="63" xfId="0" applyFont="1" applyBorder="1" applyAlignment="1" applyProtection="1">
      <alignment horizontal="left"/>
      <protection locked="0"/>
    </xf>
    <xf numFmtId="0" fontId="1" fillId="0" borderId="39" xfId="0" applyFont="1" applyBorder="1" applyAlignment="1" applyProtection="1">
      <alignment horizontal="left" vertical="center"/>
      <protection locked="0"/>
    </xf>
    <xf numFmtId="0" fontId="3" fillId="5" borderId="0" xfId="0" applyFont="1" applyFill="1" applyBorder="1" applyProtection="1">
      <protection locked="0"/>
    </xf>
    <xf numFmtId="0" fontId="6" fillId="5" borderId="23" xfId="0" applyFont="1" applyFill="1" applyBorder="1" applyAlignment="1" applyProtection="1">
      <alignment horizontal="right" vertical="center"/>
      <protection locked="0"/>
    </xf>
    <xf numFmtId="0" fontId="1" fillId="5" borderId="0" xfId="0" applyFont="1" applyFill="1" applyBorder="1" applyAlignment="1" applyProtection="1">
      <alignment vertical="center"/>
      <protection locked="0"/>
    </xf>
    <xf numFmtId="0" fontId="12" fillId="5" borderId="7" xfId="0" applyFont="1" applyFill="1" applyBorder="1" applyAlignment="1" applyProtection="1">
      <alignment vertical="center" wrapText="1"/>
      <protection locked="0"/>
    </xf>
    <xf numFmtId="0" fontId="1" fillId="5" borderId="58" xfId="0" applyFont="1" applyFill="1" applyBorder="1" applyProtection="1">
      <protection locked="0"/>
    </xf>
    <xf numFmtId="164" fontId="4" fillId="0" borderId="67" xfId="0" applyNumberFormat="1" applyFont="1" applyBorder="1" applyAlignment="1" applyProtection="1">
      <alignment vertical="center"/>
      <protection locked="0"/>
    </xf>
    <xf numFmtId="0" fontId="2" fillId="0" borderId="4" xfId="0" applyFont="1" applyBorder="1" applyProtection="1">
      <protection locked="0"/>
    </xf>
    <xf numFmtId="164" fontId="6" fillId="0" borderId="4" xfId="0" applyNumberFormat="1" applyFont="1" applyFill="1" applyBorder="1" applyAlignment="1" applyProtection="1">
      <alignment vertical="center"/>
      <protection locked="0"/>
    </xf>
    <xf numFmtId="164" fontId="6" fillId="3" borderId="82" xfId="0" applyNumberFormat="1" applyFont="1" applyFill="1" applyBorder="1" applyAlignment="1" applyProtection="1">
      <alignment vertical="center"/>
    </xf>
    <xf numFmtId="164" fontId="6" fillId="0" borderId="37" xfId="0" applyNumberFormat="1" applyFont="1" applyFill="1" applyBorder="1" applyAlignment="1" applyProtection="1">
      <alignment vertical="center"/>
      <protection locked="0"/>
    </xf>
    <xf numFmtId="164" fontId="6" fillId="0" borderId="67" xfId="0" applyNumberFormat="1" applyFont="1" applyFill="1" applyBorder="1" applyAlignment="1" applyProtection="1">
      <alignment vertical="center"/>
      <protection locked="0"/>
    </xf>
    <xf numFmtId="164" fontId="6" fillId="0" borderId="9" xfId="0" applyNumberFormat="1" applyFont="1" applyFill="1" applyBorder="1" applyAlignment="1" applyProtection="1">
      <alignment vertical="center"/>
      <protection locked="0"/>
    </xf>
    <xf numFmtId="0" fontId="2" fillId="0" borderId="14" xfId="0" applyFont="1" applyBorder="1" applyAlignment="1" applyProtection="1">
      <alignment vertical="top"/>
      <protection locked="0"/>
    </xf>
    <xf numFmtId="164" fontId="6" fillId="0" borderId="34" xfId="0" applyNumberFormat="1" applyFont="1" applyBorder="1" applyAlignment="1" applyProtection="1">
      <alignment horizontal="center" vertical="top" wrapText="1"/>
      <protection locked="0"/>
    </xf>
    <xf numFmtId="164" fontId="6" fillId="0" borderId="58" xfId="0" applyNumberFormat="1" applyFont="1" applyBorder="1" applyAlignment="1" applyProtection="1">
      <alignment horizontal="center" vertical="top" wrapText="1"/>
      <protection locked="0"/>
    </xf>
    <xf numFmtId="0" fontId="2" fillId="0" borderId="83" xfId="0" applyFont="1" applyBorder="1" applyAlignment="1" applyProtection="1">
      <alignment vertical="top"/>
      <protection locked="0"/>
    </xf>
    <xf numFmtId="0" fontId="6" fillId="0" borderId="84" xfId="0" applyFont="1" applyBorder="1" applyAlignment="1" applyProtection="1">
      <alignment horizontal="left" vertical="top"/>
      <protection locked="0"/>
    </xf>
    <xf numFmtId="0" fontId="6" fillId="0" borderId="84" xfId="0" applyFont="1" applyBorder="1" applyAlignment="1" applyProtection="1">
      <alignment horizontal="left" vertical="top" wrapText="1"/>
      <protection locked="0"/>
    </xf>
    <xf numFmtId="164" fontId="15" fillId="6" borderId="63" xfId="0" applyNumberFormat="1" applyFont="1" applyFill="1" applyBorder="1" applyAlignment="1" applyProtection="1">
      <alignment horizontal="center" vertical="top" wrapText="1"/>
      <protection locked="0"/>
    </xf>
    <xf numFmtId="164" fontId="6" fillId="0" borderId="69" xfId="0" applyNumberFormat="1" applyFont="1" applyBorder="1" applyAlignment="1" applyProtection="1">
      <alignment horizontal="center" vertical="top" wrapText="1"/>
      <protection locked="0"/>
    </xf>
    <xf numFmtId="0" fontId="8" fillId="0" borderId="7"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164" fontId="6" fillId="0" borderId="80" xfId="0" applyNumberFormat="1" applyFont="1" applyFill="1" applyBorder="1" applyAlignment="1" applyProtection="1">
      <alignment vertical="center"/>
      <protection locked="0"/>
    </xf>
    <xf numFmtId="0" fontId="4" fillId="0" borderId="41" xfId="0" applyFont="1" applyBorder="1" applyAlignment="1" applyProtection="1">
      <protection locked="0"/>
    </xf>
    <xf numFmtId="0" fontId="4" fillId="0" borderId="8" xfId="0" applyFont="1" applyBorder="1" applyProtection="1">
      <protection locked="0"/>
    </xf>
    <xf numFmtId="0" fontId="4" fillId="0" borderId="19" xfId="0" applyFont="1" applyBorder="1" applyAlignment="1" applyProtection="1">
      <protection locked="0"/>
    </xf>
    <xf numFmtId="0" fontId="4" fillId="0" borderId="8" xfId="0" applyFont="1" applyBorder="1" applyAlignment="1" applyProtection="1">
      <protection locked="0"/>
    </xf>
    <xf numFmtId="0" fontId="2" fillId="0" borderId="83" xfId="0" applyFont="1" applyBorder="1" applyProtection="1">
      <protection locked="0"/>
    </xf>
    <xf numFmtId="0" fontId="2" fillId="0" borderId="84" xfId="0" applyFont="1" applyBorder="1" applyAlignment="1" applyProtection="1">
      <alignment horizontal="left"/>
      <protection locked="0"/>
    </xf>
    <xf numFmtId="0" fontId="4" fillId="0" borderId="84" xfId="0" applyFont="1" applyBorder="1" applyAlignment="1" applyProtection="1">
      <alignment horizontal="left"/>
      <protection locked="0"/>
    </xf>
    <xf numFmtId="0" fontId="2" fillId="0" borderId="84" xfId="0" applyFont="1" applyBorder="1" applyAlignment="1" applyProtection="1">
      <alignment horizontal="center"/>
      <protection locked="0"/>
    </xf>
    <xf numFmtId="0" fontId="4" fillId="0" borderId="84" xfId="0" applyFont="1" applyBorder="1" applyAlignment="1" applyProtection="1">
      <protection locked="0"/>
    </xf>
    <xf numFmtId="0" fontId="4" fillId="0" borderId="85" xfId="0" applyFont="1" applyBorder="1" applyAlignment="1" applyProtection="1">
      <protection locked="0"/>
    </xf>
    <xf numFmtId="164" fontId="6" fillId="3" borderId="1" xfId="0" applyNumberFormat="1" applyFont="1" applyFill="1" applyBorder="1" applyAlignment="1" applyProtection="1">
      <alignment vertical="center"/>
    </xf>
    <xf numFmtId="0" fontId="6" fillId="0" borderId="0" xfId="0" applyFont="1" applyBorder="1" applyAlignment="1" applyProtection="1">
      <alignment horizontal="left" vertical="center"/>
      <protection locked="0"/>
    </xf>
    <xf numFmtId="0" fontId="6" fillId="0" borderId="0" xfId="0" applyFont="1" applyBorder="1" applyAlignment="1" applyProtection="1">
      <alignment horizontal="left" vertical="center" wrapText="1"/>
      <protection locked="0"/>
    </xf>
    <xf numFmtId="0" fontId="6" fillId="0" borderId="37" xfId="0" applyFont="1" applyBorder="1" applyAlignment="1" applyProtection="1">
      <alignment horizontal="left" vertical="center"/>
      <protection locked="0"/>
    </xf>
    <xf numFmtId="0" fontId="39" fillId="0" borderId="0" xfId="0" applyFont="1" applyAlignment="1">
      <alignment vertical="center"/>
    </xf>
    <xf numFmtId="0" fontId="0" fillId="0" borderId="0" xfId="0" applyAlignment="1">
      <alignment vertical="center"/>
    </xf>
    <xf numFmtId="0" fontId="14" fillId="0" borderId="0" xfId="0" applyFont="1" applyAlignment="1">
      <alignment vertical="center"/>
    </xf>
    <xf numFmtId="0" fontId="41" fillId="0" borderId="0" xfId="0" applyFont="1" applyAlignment="1">
      <alignment horizontal="left" vertical="center" wrapText="1"/>
    </xf>
    <xf numFmtId="0" fontId="42" fillId="0" borderId="0" xfId="0" applyFont="1" applyAlignment="1">
      <alignment horizontal="left" vertical="center" wrapText="1"/>
    </xf>
    <xf numFmtId="0" fontId="40" fillId="0" borderId="0" xfId="0" applyFont="1" applyAlignment="1">
      <alignment vertical="center"/>
    </xf>
    <xf numFmtId="0" fontId="43" fillId="0" borderId="0" xfId="0" applyFont="1" applyAlignment="1">
      <alignment vertical="center"/>
    </xf>
    <xf numFmtId="0" fontId="46" fillId="0" borderId="0" xfId="0" applyFont="1" applyAlignment="1">
      <alignment vertical="center"/>
    </xf>
    <xf numFmtId="0" fontId="41" fillId="0" borderId="0" xfId="0" applyFont="1" applyAlignment="1">
      <alignment horizontal="left" vertical="center" wrapText="1"/>
    </xf>
    <xf numFmtId="0" fontId="42" fillId="0" borderId="0" xfId="0" applyFont="1" applyAlignment="1">
      <alignment horizontal="left" vertical="center" wrapText="1"/>
    </xf>
    <xf numFmtId="0" fontId="45" fillId="0" borderId="0" xfId="0" applyNumberFormat="1" applyFont="1" applyAlignment="1">
      <alignment horizontal="left" vertical="center" wrapText="1"/>
    </xf>
    <xf numFmtId="0" fontId="44" fillId="0" borderId="0" xfId="0" applyNumberFormat="1" applyFont="1" applyAlignment="1">
      <alignment horizontal="left" vertical="center" wrapText="1"/>
    </xf>
    <xf numFmtId="0" fontId="43" fillId="0" borderId="0" xfId="0" applyFont="1" applyAlignment="1">
      <alignment horizontal="left" vertical="center"/>
    </xf>
    <xf numFmtId="0" fontId="40" fillId="0" borderId="0" xfId="0" applyFont="1" applyAlignment="1">
      <alignment horizontal="left" vertical="center" wrapText="1"/>
    </xf>
    <xf numFmtId="0" fontId="40" fillId="0" borderId="0" xfId="0" applyNumberFormat="1" applyFont="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12" fillId="8" borderId="50" xfId="0" applyFont="1" applyFill="1" applyBorder="1" applyAlignment="1" applyProtection="1">
      <alignment horizontal="center" vertical="center"/>
      <protection locked="0"/>
    </xf>
    <xf numFmtId="0" fontId="1" fillId="0" borderId="0"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0" borderId="42" xfId="0" applyFont="1" applyBorder="1" applyAlignment="1" applyProtection="1">
      <alignment horizontal="left" vertical="center"/>
      <protection locked="0"/>
    </xf>
    <xf numFmtId="0" fontId="2" fillId="0" borderId="41" xfId="0" applyFont="1" applyBorder="1" applyAlignment="1" applyProtection="1">
      <alignment horizontal="left" vertical="center"/>
      <protection locked="0"/>
    </xf>
    <xf numFmtId="0" fontId="2" fillId="0" borderId="40" xfId="0" applyFont="1" applyBorder="1" applyAlignment="1" applyProtection="1">
      <alignment horizontal="center" vertical="center"/>
      <protection locked="0"/>
    </xf>
    <xf numFmtId="0" fontId="2" fillId="0" borderId="55" xfId="0" applyFont="1" applyBorder="1" applyAlignment="1" applyProtection="1">
      <alignment horizontal="center" vertical="center"/>
      <protection locked="0"/>
    </xf>
    <xf numFmtId="0" fontId="4" fillId="4" borderId="52" xfId="0" applyFont="1" applyFill="1" applyBorder="1" applyAlignment="1" applyProtection="1">
      <alignment horizontal="justify" vertical="center" wrapText="1"/>
      <protection locked="0"/>
    </xf>
    <xf numFmtId="0" fontId="0" fillId="0" borderId="36" xfId="0" applyBorder="1" applyAlignment="1" applyProtection="1">
      <alignment horizontal="justify"/>
      <protection locked="0"/>
    </xf>
    <xf numFmtId="0" fontId="0" fillId="0" borderId="53" xfId="0" applyBorder="1" applyAlignment="1" applyProtection="1">
      <alignment horizontal="justify"/>
      <protection locked="0"/>
    </xf>
    <xf numFmtId="0" fontId="1" fillId="5" borderId="36" xfId="0" applyFont="1" applyFill="1" applyBorder="1" applyAlignment="1" applyProtection="1">
      <alignment horizontal="center" vertical="center"/>
      <protection locked="0"/>
    </xf>
    <xf numFmtId="0" fontId="1" fillId="5" borderId="53" xfId="0" applyFont="1" applyFill="1" applyBorder="1" applyAlignment="1" applyProtection="1">
      <alignment horizontal="center" vertical="center"/>
      <protection locked="0"/>
    </xf>
    <xf numFmtId="0" fontId="6" fillId="8" borderId="52" xfId="0" applyFont="1" applyFill="1" applyBorder="1" applyAlignment="1" applyProtection="1">
      <alignment horizontal="justify" vertical="center" wrapText="1"/>
      <protection locked="0"/>
    </xf>
    <xf numFmtId="0" fontId="6" fillId="8" borderId="36" xfId="0" applyFont="1" applyFill="1" applyBorder="1" applyAlignment="1" applyProtection="1">
      <alignment horizontal="justify" vertical="center" wrapText="1"/>
      <protection locked="0"/>
    </xf>
    <xf numFmtId="0" fontId="6" fillId="8" borderId="53" xfId="0" applyFont="1" applyFill="1" applyBorder="1" applyAlignment="1" applyProtection="1">
      <alignment horizontal="justify" vertical="center" wrapText="1"/>
      <protection locked="0"/>
    </xf>
    <xf numFmtId="0" fontId="4" fillId="0" borderId="32" xfId="0" applyFont="1" applyFill="1" applyBorder="1" applyAlignment="1" applyProtection="1">
      <alignment horizontal="left" vertical="center" wrapText="1"/>
      <protection locked="0"/>
    </xf>
    <xf numFmtId="0" fontId="4" fillId="0" borderId="18" xfId="0" applyFont="1" applyFill="1" applyBorder="1" applyAlignment="1" applyProtection="1">
      <alignment horizontal="left" vertical="center" wrapText="1"/>
      <protection locked="0"/>
    </xf>
    <xf numFmtId="0" fontId="12" fillId="8" borderId="52" xfId="0" applyFont="1" applyFill="1" applyBorder="1" applyAlignment="1" applyProtection="1">
      <alignment horizontal="center" vertical="center"/>
      <protection locked="0"/>
    </xf>
    <xf numFmtId="0" fontId="12" fillId="8" borderId="36" xfId="0" applyFont="1" applyFill="1" applyBorder="1" applyAlignment="1" applyProtection="1">
      <alignment horizontal="center" vertical="center"/>
      <protection locked="0"/>
    </xf>
    <xf numFmtId="0" fontId="12" fillId="8" borderId="53" xfId="0" applyFont="1" applyFill="1" applyBorder="1" applyAlignment="1" applyProtection="1">
      <alignment horizontal="center" vertical="center"/>
      <protection locked="0"/>
    </xf>
    <xf numFmtId="164" fontId="4" fillId="2" borderId="1" xfId="0" applyNumberFormat="1" applyFont="1" applyFill="1" applyBorder="1" applyAlignment="1" applyProtection="1">
      <alignment horizontal="right" vertical="center" wrapText="1"/>
      <protection locked="0"/>
    </xf>
    <xf numFmtId="0" fontId="0" fillId="0" borderId="31" xfId="0" applyBorder="1" applyAlignment="1" applyProtection="1">
      <alignment horizontal="right" vertical="center" wrapText="1"/>
      <protection locked="0"/>
    </xf>
    <xf numFmtId="0" fontId="6" fillId="0" borderId="4" xfId="0" applyFont="1" applyBorder="1" applyAlignment="1" applyProtection="1">
      <alignment horizontal="left" vertical="center" wrapText="1"/>
      <protection locked="0"/>
    </xf>
    <xf numFmtId="0" fontId="6" fillId="0" borderId="36"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0"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37" fillId="0" borderId="0" xfId="0" applyFont="1" applyBorder="1" applyAlignment="1" applyProtection="1">
      <alignment horizontal="left" vertical="center"/>
      <protection locked="0"/>
    </xf>
    <xf numFmtId="0" fontId="37" fillId="0" borderId="8" xfId="0" applyFont="1" applyBorder="1" applyAlignment="1" applyProtection="1">
      <alignment horizontal="left" vertical="center"/>
      <protection locked="0"/>
    </xf>
    <xf numFmtId="0" fontId="6" fillId="0" borderId="0" xfId="0" applyFont="1" applyBorder="1" applyAlignment="1" applyProtection="1">
      <alignment horizontal="left" vertical="top" wrapText="1"/>
      <protection locked="0"/>
    </xf>
    <xf numFmtId="0" fontId="4" fillId="0" borderId="39" xfId="0" applyFont="1" applyBorder="1" applyAlignment="1" applyProtection="1">
      <alignment horizontal="left"/>
      <protection locked="0"/>
    </xf>
    <xf numFmtId="0" fontId="2" fillId="0" borderId="0" xfId="0" applyFont="1" applyBorder="1" applyAlignment="1" applyProtection="1">
      <alignment horizontal="left" wrapText="1"/>
      <protection locked="0"/>
    </xf>
    <xf numFmtId="0" fontId="1" fillId="0" borderId="0" xfId="0" applyFont="1" applyBorder="1" applyAlignment="1" applyProtection="1">
      <alignment horizontal="left" wrapText="1"/>
      <protection locked="0"/>
    </xf>
    <xf numFmtId="0" fontId="2" fillId="0" borderId="58" xfId="0" applyFont="1" applyBorder="1" applyAlignment="1" applyProtection="1">
      <alignment horizontal="left" wrapText="1"/>
      <protection locked="0"/>
    </xf>
    <xf numFmtId="0" fontId="4" fillId="0" borderId="63" xfId="0" applyFont="1" applyBorder="1" applyAlignment="1" applyProtection="1">
      <alignment horizontal="left"/>
      <protection locked="0"/>
    </xf>
    <xf numFmtId="0" fontId="22" fillId="0" borderId="37" xfId="0" applyFont="1" applyFill="1" applyBorder="1" applyAlignment="1" applyProtection="1">
      <alignment horizontal="left" vertical="top" wrapText="1"/>
      <protection locked="0"/>
    </xf>
    <xf numFmtId="0" fontId="22" fillId="0" borderId="0" xfId="0" applyFont="1" applyFill="1" applyBorder="1" applyAlignment="1" applyProtection="1">
      <alignment horizontal="left" vertical="top" wrapText="1"/>
      <protection locked="0"/>
    </xf>
    <xf numFmtId="0" fontId="22" fillId="0" borderId="8" xfId="0" applyFont="1" applyFill="1" applyBorder="1" applyAlignment="1" applyProtection="1">
      <alignment horizontal="left" vertical="top" wrapText="1"/>
      <protection locked="0"/>
    </xf>
    <xf numFmtId="0" fontId="8" fillId="0" borderId="37" xfId="0" applyFont="1" applyBorder="1" applyAlignment="1" applyProtection="1">
      <alignment horizontal="left" vertical="center" wrapText="1"/>
      <protection locked="0"/>
    </xf>
    <xf numFmtId="0" fontId="8" fillId="0" borderId="0"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1" fillId="5" borderId="7" xfId="0" applyFont="1" applyFill="1" applyBorder="1" applyAlignment="1" applyProtection="1">
      <alignment horizontal="center" vertical="center"/>
      <protection locked="0"/>
    </xf>
    <xf numFmtId="14" fontId="4" fillId="0" borderId="35" xfId="0" applyNumberFormat="1" applyFont="1" applyFill="1" applyBorder="1" applyAlignment="1" applyProtection="1">
      <alignment horizontal="center" vertical="center"/>
      <protection locked="0"/>
    </xf>
    <xf numFmtId="14" fontId="4" fillId="0" borderId="13" xfId="0" applyNumberFormat="1" applyFont="1" applyFill="1" applyBorder="1" applyAlignment="1" applyProtection="1">
      <alignment horizontal="center" vertical="center"/>
      <protection locked="0"/>
    </xf>
    <xf numFmtId="14" fontId="4" fillId="0" borderId="15" xfId="0" applyNumberFormat="1" applyFont="1" applyFill="1" applyBorder="1" applyAlignment="1" applyProtection="1">
      <alignment horizontal="center" vertical="center"/>
      <protection locked="0"/>
    </xf>
    <xf numFmtId="0" fontId="8" fillId="0" borderId="38" xfId="0" applyFont="1" applyBorder="1" applyAlignment="1" applyProtection="1">
      <alignment horizontal="left" vertical="center" wrapText="1"/>
      <protection locked="0"/>
    </xf>
    <xf numFmtId="0" fontId="8" fillId="0" borderId="39" xfId="0" applyFont="1" applyBorder="1" applyAlignment="1" applyProtection="1">
      <alignment horizontal="left" vertical="center" wrapText="1"/>
      <protection locked="0"/>
    </xf>
    <xf numFmtId="0" fontId="8" fillId="0" borderId="19" xfId="0" applyFont="1" applyBorder="1" applyAlignment="1" applyProtection="1">
      <alignment horizontal="left" vertical="center" wrapText="1"/>
      <protection locked="0"/>
    </xf>
    <xf numFmtId="0" fontId="22" fillId="0" borderId="16" xfId="0" applyFont="1" applyFill="1" applyBorder="1" applyAlignment="1" applyProtection="1">
      <alignment horizontal="left" vertical="center" wrapText="1"/>
      <protection locked="0"/>
    </xf>
    <xf numFmtId="0" fontId="22" fillId="0" borderId="11" xfId="0" applyFont="1" applyFill="1" applyBorder="1" applyAlignment="1" applyProtection="1">
      <alignment horizontal="left" vertical="center" wrapText="1"/>
      <protection locked="0"/>
    </xf>
    <xf numFmtId="0" fontId="22" fillId="0" borderId="12" xfId="0" applyFont="1" applyFill="1" applyBorder="1" applyAlignment="1" applyProtection="1">
      <alignment horizontal="left" vertical="center" wrapText="1"/>
      <protection locked="0"/>
    </xf>
    <xf numFmtId="0" fontId="6" fillId="0" borderId="37" xfId="0" applyFont="1" applyBorder="1" applyAlignment="1" applyProtection="1">
      <alignment horizontal="left" vertical="center" wrapText="1"/>
      <protection locked="0"/>
    </xf>
    <xf numFmtId="0" fontId="6" fillId="0" borderId="0" xfId="0" applyFont="1" applyBorder="1" applyAlignment="1" applyProtection="1">
      <alignment horizontal="left" vertical="center" wrapText="1"/>
      <protection locked="0"/>
    </xf>
    <xf numFmtId="0" fontId="6" fillId="8" borderId="4" xfId="0" applyFont="1" applyFill="1" applyBorder="1" applyAlignment="1" applyProtection="1">
      <alignment horizontal="left" vertical="center" wrapText="1"/>
      <protection locked="0"/>
    </xf>
    <xf numFmtId="0" fontId="6" fillId="8" borderId="36" xfId="0" applyFont="1" applyFill="1" applyBorder="1" applyAlignment="1" applyProtection="1">
      <alignment horizontal="left" vertical="center" wrapText="1"/>
      <protection locked="0"/>
    </xf>
    <xf numFmtId="0" fontId="6" fillId="8" borderId="53" xfId="0" applyFont="1" applyFill="1" applyBorder="1" applyAlignment="1" applyProtection="1">
      <alignment horizontal="left" vertical="center" wrapText="1"/>
      <protection locked="0"/>
    </xf>
    <xf numFmtId="0" fontId="6" fillId="0" borderId="35"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 fillId="0" borderId="15"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17" xfId="0" applyFont="1" applyBorder="1" applyAlignment="1" applyProtection="1">
      <alignment horizontal="left" vertical="top" wrapText="1"/>
      <protection locked="0"/>
    </xf>
    <xf numFmtId="0" fontId="6" fillId="0" borderId="8" xfId="0" applyFont="1" applyBorder="1" applyAlignment="1" applyProtection="1">
      <alignment horizontal="left" vertical="center" wrapText="1"/>
      <protection locked="0"/>
    </xf>
    <xf numFmtId="0" fontId="16" fillId="0" borderId="0" xfId="0" applyFont="1" applyBorder="1" applyAlignment="1" applyProtection="1">
      <alignment horizontal="left" vertical="center" wrapText="1"/>
      <protection locked="0"/>
    </xf>
    <xf numFmtId="164" fontId="16" fillId="0" borderId="0" xfId="0" applyNumberFormat="1"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 fillId="5" borderId="50" xfId="0" applyFont="1" applyFill="1" applyBorder="1" applyAlignment="1" applyProtection="1">
      <alignment horizontal="center" vertical="center"/>
      <protection locked="0"/>
    </xf>
    <xf numFmtId="0" fontId="1" fillId="5" borderId="51" xfId="0" applyFont="1" applyFill="1" applyBorder="1" applyAlignment="1" applyProtection="1">
      <alignment horizontal="center" vertical="center"/>
      <protection locked="0"/>
    </xf>
    <xf numFmtId="0" fontId="6" fillId="0" borderId="37" xfId="0" applyFont="1" applyBorder="1" applyAlignment="1" applyProtection="1">
      <alignment horizontal="left" vertical="center"/>
      <protection locked="0"/>
    </xf>
    <xf numFmtId="0" fontId="6" fillId="0" borderId="32" xfId="0" applyFont="1" applyBorder="1" applyAlignment="1" applyProtection="1">
      <alignment horizontal="left" vertical="center" wrapText="1"/>
      <protection locked="0"/>
    </xf>
    <xf numFmtId="0" fontId="1" fillId="5" borderId="21" xfId="0" applyFont="1" applyFill="1" applyBorder="1" applyAlignment="1" applyProtection="1">
      <alignment horizontal="center" vertical="center"/>
      <protection locked="0"/>
    </xf>
    <xf numFmtId="0" fontId="1" fillId="5" borderId="80" xfId="0" applyFont="1" applyFill="1" applyBorder="1" applyAlignment="1" applyProtection="1">
      <alignment horizontal="center" vertical="center"/>
      <protection locked="0"/>
    </xf>
    <xf numFmtId="0" fontId="24" fillId="0" borderId="0" xfId="0" applyFont="1" applyBorder="1" applyAlignment="1" applyProtection="1">
      <alignment horizontal="left" vertical="top" wrapText="1"/>
      <protection locked="0"/>
    </xf>
    <xf numFmtId="0" fontId="24" fillId="0" borderId="0" xfId="0" applyFont="1" applyBorder="1" applyAlignment="1" applyProtection="1">
      <alignment horizontal="left" vertical="center" wrapText="1"/>
      <protection locked="0"/>
    </xf>
    <xf numFmtId="0" fontId="0" fillId="0" borderId="1" xfId="0" applyBorder="1" applyAlignment="1" applyProtection="1">
      <alignment horizontal="right" vertical="center" wrapText="1"/>
      <protection locked="0"/>
    </xf>
    <xf numFmtId="0" fontId="6" fillId="8" borderId="32" xfId="0" applyFont="1" applyFill="1" applyBorder="1" applyAlignment="1" applyProtection="1">
      <alignment horizontal="justify" vertical="center" wrapText="1"/>
      <protection locked="0"/>
    </xf>
    <xf numFmtId="0" fontId="6" fillId="8" borderId="35" xfId="0" applyFont="1" applyFill="1" applyBorder="1" applyAlignment="1" applyProtection="1">
      <alignment vertical="center" wrapText="1"/>
      <protection locked="0"/>
    </xf>
    <xf numFmtId="0" fontId="6" fillId="8" borderId="13" xfId="0" applyFont="1" applyFill="1" applyBorder="1" applyAlignment="1" applyProtection="1">
      <alignment vertical="center" wrapText="1"/>
      <protection locked="0"/>
    </xf>
    <xf numFmtId="0" fontId="6" fillId="8" borderId="15" xfId="0" applyFont="1" applyFill="1" applyBorder="1" applyAlignment="1" applyProtection="1">
      <alignment vertical="center" wrapText="1"/>
      <protection locked="0"/>
    </xf>
    <xf numFmtId="0" fontId="16" fillId="0" borderId="13" xfId="0" applyFont="1" applyBorder="1" applyAlignment="1" applyProtection="1">
      <alignment vertical="center" wrapText="1"/>
      <protection locked="0"/>
    </xf>
    <xf numFmtId="0" fontId="4" fillId="8" borderId="35" xfId="0" applyFont="1" applyFill="1" applyBorder="1" applyAlignment="1" applyProtection="1">
      <alignment vertical="center" wrapText="1"/>
      <protection locked="0"/>
    </xf>
    <xf numFmtId="0" fontId="4" fillId="8" borderId="13" xfId="0" applyFont="1" applyFill="1" applyBorder="1" applyAlignment="1" applyProtection="1">
      <alignment vertical="center" wrapText="1"/>
      <protection locked="0"/>
    </xf>
    <xf numFmtId="0" fontId="4" fillId="8" borderId="15" xfId="0" applyFont="1" applyFill="1" applyBorder="1" applyAlignment="1" applyProtection="1">
      <alignment vertical="center" wrapText="1"/>
      <protection locked="0"/>
    </xf>
    <xf numFmtId="0" fontId="8" fillId="0" borderId="11" xfId="0" applyFont="1" applyBorder="1" applyAlignment="1" applyProtection="1">
      <alignment vertical="center" wrapText="1"/>
      <protection locked="0"/>
    </xf>
    <xf numFmtId="0" fontId="16" fillId="0" borderId="11" xfId="0" applyFont="1" applyBorder="1" applyAlignment="1" applyProtection="1">
      <alignmen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6" fillId="8" borderId="76" xfId="0" applyFont="1" applyFill="1" applyBorder="1" applyAlignment="1" applyProtection="1">
      <alignment horizontal="center" vertical="center"/>
      <protection locked="0"/>
    </xf>
    <xf numFmtId="0" fontId="6" fillId="8" borderId="13" xfId="0" applyFont="1" applyFill="1" applyBorder="1" applyAlignment="1" applyProtection="1">
      <alignment horizontal="center" vertical="center"/>
      <protection locked="0"/>
    </xf>
    <xf numFmtId="0" fontId="6" fillId="8" borderId="25" xfId="0" applyFont="1" applyFill="1" applyBorder="1" applyAlignment="1" applyProtection="1">
      <alignment horizontal="center" vertical="center"/>
      <protection locked="0"/>
    </xf>
    <xf numFmtId="0" fontId="4" fillId="0" borderId="7"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6" fillId="8" borderId="76" xfId="0" applyFont="1" applyFill="1" applyBorder="1" applyAlignment="1" applyProtection="1">
      <alignment horizontal="center" vertical="center" wrapText="1"/>
      <protection locked="0"/>
    </xf>
    <xf numFmtId="0" fontId="6" fillId="8" borderId="13" xfId="0" applyFont="1" applyFill="1" applyBorder="1" applyAlignment="1" applyProtection="1">
      <alignment horizontal="center" vertical="center" wrapText="1"/>
      <protection locked="0"/>
    </xf>
    <xf numFmtId="0" fontId="6" fillId="8" borderId="25" xfId="0" applyFont="1" applyFill="1" applyBorder="1" applyAlignment="1" applyProtection="1">
      <alignment horizontal="center" vertical="center" wrapText="1"/>
      <protection locked="0"/>
    </xf>
    <xf numFmtId="0" fontId="1" fillId="0" borderId="77" xfId="0" applyFont="1" applyBorder="1" applyAlignment="1" applyProtection="1">
      <alignment horizontal="left" vertical="center"/>
      <protection locked="0"/>
    </xf>
    <xf numFmtId="0" fontId="1" fillId="0" borderId="23"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4" fillId="0" borderId="11" xfId="0" applyFont="1" applyFill="1" applyBorder="1" applyAlignment="1" applyProtection="1">
      <alignment horizontal="left" vertical="center" wrapText="1"/>
      <protection locked="0"/>
    </xf>
    <xf numFmtId="0" fontId="4" fillId="0" borderId="12" xfId="0" applyFont="1" applyFill="1" applyBorder="1" applyAlignment="1" applyProtection="1">
      <alignment horizontal="left" vertical="center" wrapText="1"/>
      <protection locked="0"/>
    </xf>
    <xf numFmtId="0" fontId="1" fillId="0" borderId="74" xfId="0" applyFont="1" applyBorder="1" applyAlignment="1" applyProtection="1">
      <alignment horizontal="left" vertical="center" wrapText="1"/>
      <protection locked="0"/>
    </xf>
    <xf numFmtId="0" fontId="1" fillId="0" borderId="42" xfId="0" applyFont="1" applyBorder="1" applyAlignment="1" applyProtection="1">
      <alignment horizontal="left" vertical="center" wrapText="1"/>
      <protection locked="0"/>
    </xf>
    <xf numFmtId="0" fontId="2" fillId="6" borderId="42" xfId="0" applyFont="1" applyFill="1" applyBorder="1" applyAlignment="1" applyProtection="1">
      <alignment horizontal="left" vertical="center"/>
      <protection locked="0"/>
    </xf>
    <xf numFmtId="0" fontId="1" fillId="0" borderId="39" xfId="0" applyFont="1" applyBorder="1" applyAlignment="1" applyProtection="1">
      <alignment horizontal="left" vertical="center"/>
      <protection locked="0"/>
    </xf>
    <xf numFmtId="0" fontId="1" fillId="0" borderId="44" xfId="0" applyFont="1" applyBorder="1" applyAlignment="1" applyProtection="1">
      <alignment horizontal="left" vertical="center"/>
      <protection locked="0"/>
    </xf>
    <xf numFmtId="0" fontId="1" fillId="5" borderId="74" xfId="0" applyFont="1" applyFill="1" applyBorder="1" applyAlignment="1" applyProtection="1">
      <alignment horizontal="center" vertical="center" wrapText="1"/>
      <protection locked="0"/>
    </xf>
    <xf numFmtId="0" fontId="1" fillId="5" borderId="42" xfId="0" applyFont="1" applyFill="1" applyBorder="1" applyAlignment="1" applyProtection="1">
      <alignment horizontal="center" vertical="center" wrapText="1"/>
      <protection locked="0"/>
    </xf>
    <xf numFmtId="0" fontId="1" fillId="5" borderId="75" xfId="0" applyFont="1" applyFill="1" applyBorder="1" applyAlignment="1" applyProtection="1">
      <alignment horizontal="center" vertical="center" wrapText="1"/>
      <protection locked="0"/>
    </xf>
    <xf numFmtId="0" fontId="25" fillId="8" borderId="73" xfId="0" applyFont="1" applyFill="1" applyBorder="1" applyAlignment="1" applyProtection="1">
      <alignment horizontal="center" vertical="center" wrapText="1"/>
      <protection locked="0"/>
    </xf>
    <xf numFmtId="0" fontId="6" fillId="8" borderId="11"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0" borderId="0" xfId="0" applyFont="1" applyBorder="1" applyAlignment="1" applyProtection="1">
      <alignment vertical="center" wrapText="1"/>
      <protection locked="0"/>
    </xf>
    <xf numFmtId="0" fontId="6" fillId="0" borderId="8" xfId="0" applyFont="1" applyBorder="1" applyAlignment="1" applyProtection="1">
      <alignment vertical="center" wrapText="1"/>
      <protection locked="0"/>
    </xf>
    <xf numFmtId="0" fontId="2" fillId="0" borderId="33" xfId="0" applyFont="1" applyBorder="1" applyAlignment="1">
      <alignment horizontal="center" wrapText="1"/>
    </xf>
    <xf numFmtId="0" fontId="2" fillId="0" borderId="32" xfId="0" applyFont="1" applyBorder="1" applyAlignment="1">
      <alignment horizontal="center" wrapText="1"/>
    </xf>
    <xf numFmtId="0" fontId="2" fillId="0" borderId="10" xfId="0" applyFont="1" applyBorder="1" applyAlignment="1">
      <alignment horizontal="center" wrapText="1"/>
    </xf>
    <xf numFmtId="0" fontId="2" fillId="0" borderId="4" xfId="0" applyFont="1" applyBorder="1" applyAlignment="1">
      <alignment horizontal="left" wrapText="1"/>
    </xf>
    <xf numFmtId="0" fontId="2" fillId="0" borderId="36" xfId="0" applyFont="1" applyBorder="1" applyAlignment="1">
      <alignment horizontal="left" wrapText="1"/>
    </xf>
    <xf numFmtId="0" fontId="2" fillId="0" borderId="6" xfId="0" applyFont="1" applyBorder="1" applyAlignment="1">
      <alignment horizontal="left" wrapText="1"/>
    </xf>
    <xf numFmtId="0" fontId="33" fillId="0" borderId="4" xfId="0" applyFont="1" applyBorder="1" applyAlignment="1">
      <alignment horizontal="left" vertical="center" wrapText="1"/>
    </xf>
    <xf numFmtId="0" fontId="33" fillId="0" borderId="36" xfId="0" applyFont="1" applyBorder="1" applyAlignment="1">
      <alignment horizontal="left" vertical="center" wrapText="1"/>
    </xf>
    <xf numFmtId="0" fontId="33" fillId="0" borderId="6" xfId="0" applyFont="1" applyBorder="1" applyAlignment="1">
      <alignment horizontal="left" vertical="center" wrapText="1"/>
    </xf>
    <xf numFmtId="0" fontId="2" fillId="0" borderId="4" xfId="0" applyFont="1" applyBorder="1" applyAlignment="1">
      <alignment horizontal="left" vertical="center" wrapText="1"/>
    </xf>
    <xf numFmtId="0" fontId="2" fillId="0" borderId="36" xfId="0" applyFont="1" applyBorder="1" applyAlignment="1">
      <alignment horizontal="left" vertical="center" wrapText="1"/>
    </xf>
    <xf numFmtId="0" fontId="2" fillId="0" borderId="6" xfId="0" applyFont="1" applyBorder="1" applyAlignment="1">
      <alignment horizontal="left" vertical="center" wrapText="1"/>
    </xf>
    <xf numFmtId="0" fontId="4" fillId="8" borderId="35" xfId="0" applyFont="1" applyFill="1" applyBorder="1" applyAlignment="1" applyProtection="1">
      <alignment vertical="center" wrapText="1"/>
    </xf>
    <xf numFmtId="0" fontId="4" fillId="8" borderId="13" xfId="0" applyFont="1" applyFill="1" applyBorder="1" applyAlignment="1" applyProtection="1">
      <alignment vertical="center" wrapText="1"/>
    </xf>
    <xf numFmtId="0" fontId="4" fillId="8" borderId="15" xfId="0" applyFont="1" applyFill="1" applyBorder="1" applyAlignment="1" applyProtection="1">
      <alignment vertical="center" wrapText="1"/>
    </xf>
    <xf numFmtId="0" fontId="6" fillId="8" borderId="35" xfId="0" applyFont="1" applyFill="1" applyBorder="1" applyAlignment="1" applyProtection="1">
      <alignment vertical="center" wrapText="1"/>
    </xf>
    <xf numFmtId="0" fontId="6" fillId="8" borderId="13" xfId="0" applyFont="1" applyFill="1" applyBorder="1" applyAlignment="1" applyProtection="1">
      <alignment vertical="center" wrapText="1"/>
    </xf>
    <xf numFmtId="0" fontId="6" fillId="8" borderId="15" xfId="0" applyFont="1" applyFill="1" applyBorder="1" applyAlignment="1" applyProtection="1">
      <alignment vertical="center" wrapText="1"/>
    </xf>
    <xf numFmtId="0" fontId="16" fillId="0" borderId="13" xfId="0" applyFont="1" applyBorder="1" applyAlignment="1" applyProtection="1">
      <alignment vertical="center" wrapText="1"/>
    </xf>
    <xf numFmtId="0" fontId="1" fillId="0" borderId="41" xfId="0" applyFont="1" applyBorder="1" applyAlignment="1" applyProtection="1">
      <alignment horizontal="left" vertical="center" wrapText="1"/>
      <protection locked="0"/>
    </xf>
    <xf numFmtId="0" fontId="2" fillId="6" borderId="38" xfId="0" applyFont="1" applyFill="1" applyBorder="1" applyAlignment="1" applyProtection="1">
      <alignment horizontal="left" vertical="center"/>
      <protection locked="0"/>
    </xf>
    <xf numFmtId="0" fontId="2" fillId="6" borderId="39" xfId="0" applyFont="1" applyFill="1" applyBorder="1" applyAlignment="1" applyProtection="1">
      <alignment horizontal="left" vertical="center"/>
      <protection locked="0"/>
    </xf>
    <xf numFmtId="0" fontId="1" fillId="0" borderId="22" xfId="0" applyFont="1" applyBorder="1" applyAlignment="1" applyProtection="1">
      <alignment horizontal="left" vertical="center"/>
      <protection locked="0"/>
    </xf>
    <xf numFmtId="0" fontId="2" fillId="0" borderId="46"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5" fillId="8" borderId="76" xfId="0" applyFont="1" applyFill="1" applyBorder="1" applyAlignment="1" applyProtection="1">
      <alignment horizontal="center" vertical="center" wrapText="1"/>
      <protection locked="0"/>
    </xf>
    <xf numFmtId="0" fontId="2" fillId="0" borderId="33"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7" xfId="0" applyFont="1" applyBorder="1" applyAlignment="1">
      <alignment horizontal="left"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6699"/>
      <color rgb="FF3366CC"/>
      <color rgb="FFFFFDD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50800</xdr:colOff>
          <xdr:row>6</xdr:row>
          <xdr:rowOff>69850</xdr:rowOff>
        </xdr:from>
        <xdr:to>
          <xdr:col>7</xdr:col>
          <xdr:colOff>342900</xdr:colOff>
          <xdr:row>7</xdr:row>
          <xdr:rowOff>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6</xdr:row>
          <xdr:rowOff>57150</xdr:rowOff>
        </xdr:from>
        <xdr:to>
          <xdr:col>3</xdr:col>
          <xdr:colOff>431800</xdr:colOff>
          <xdr:row>7</xdr:row>
          <xdr:rowOff>0</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1555750</xdr:colOff>
          <xdr:row>6</xdr:row>
          <xdr:rowOff>38100</xdr:rowOff>
        </xdr:from>
        <xdr:to>
          <xdr:col>5</xdr:col>
          <xdr:colOff>1879600</xdr:colOff>
          <xdr:row>7</xdr:row>
          <xdr:rowOff>0</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190500</xdr:colOff>
      <xdr:row>1</xdr:row>
      <xdr:rowOff>0</xdr:rowOff>
    </xdr:from>
    <xdr:ext cx="9553575" cy="24841201"/>
    <xdr:sp macro="" textlink="">
      <xdr:nvSpPr>
        <xdr:cNvPr id="2" name="TextBox 1"/>
        <xdr:cNvSpPr txBox="1"/>
      </xdr:nvSpPr>
      <xdr:spPr>
        <a:xfrm>
          <a:off x="190500" y="285749"/>
          <a:ext cx="9553575" cy="248412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400" b="1" u="sng">
              <a:solidFill>
                <a:schemeClr val="tx1"/>
              </a:solidFill>
              <a:latin typeface="+mn-lt"/>
              <a:ea typeface="+mn-ea"/>
              <a:cs typeface="+mn-cs"/>
            </a:rPr>
            <a:t>Full Text of 24 CFR 5.609 - Income Inclusions and Exclusions</a:t>
          </a:r>
          <a:r>
            <a:rPr lang="en-US" sz="1400" u="sng">
              <a:solidFill>
                <a:schemeClr val="tx1"/>
              </a:solidFill>
              <a:latin typeface="+mn-lt"/>
              <a:ea typeface="+mn-ea"/>
              <a:cs typeface="+mn-cs"/>
            </a:rPr>
            <a:t> </a:t>
          </a:r>
          <a:endParaRPr lang="en-US" sz="1400">
            <a:solidFill>
              <a:schemeClr val="tx1"/>
            </a:solidFill>
            <a:latin typeface="+mn-lt"/>
            <a:ea typeface="+mn-ea"/>
            <a:cs typeface="+mn-cs"/>
          </a:endParaRPr>
        </a:p>
        <a:p>
          <a:r>
            <a:rPr lang="en-US" sz="1200">
              <a:solidFill>
                <a:schemeClr val="tx1"/>
              </a:solidFill>
              <a:latin typeface="+mn-lt"/>
              <a:ea typeface="+mn-ea"/>
              <a:cs typeface="+mn-cs"/>
            </a:rPr>
            <a:t>Sec.5.609 Annual income</a:t>
          </a:r>
        </a:p>
        <a:p>
          <a:r>
            <a:rPr lang="en-US" sz="1200">
              <a:solidFill>
                <a:schemeClr val="tx1"/>
              </a:solidFill>
              <a:latin typeface="+mn-lt"/>
              <a:ea typeface="+mn-ea"/>
              <a:cs typeface="+mn-cs"/>
            </a:rPr>
            <a:t>     (a) Annual income means all amounts, monetary or not, which:  </a:t>
          </a:r>
        </a:p>
        <a:p>
          <a:r>
            <a:rPr lang="en-US" sz="1200">
              <a:solidFill>
                <a:schemeClr val="tx1"/>
              </a:solidFill>
              <a:latin typeface="+mn-lt"/>
              <a:ea typeface="+mn-ea"/>
              <a:cs typeface="+mn-cs"/>
            </a:rPr>
            <a:t>     (1) Go to, or on behalf of, the family head or spouse (even if temporarily absent) or to any other family member; or  </a:t>
          </a:r>
        </a:p>
        <a:p>
          <a:r>
            <a:rPr lang="en-US" sz="1200">
              <a:solidFill>
                <a:schemeClr val="tx1"/>
              </a:solidFill>
              <a:latin typeface="+mn-lt"/>
              <a:ea typeface="+mn-ea"/>
              <a:cs typeface="+mn-cs"/>
            </a:rPr>
            <a:t>     (2) Are anticipated to be received from a source outside the family during the 12-month period following admission or annual reexamination effective date; and </a:t>
          </a:r>
        </a:p>
        <a:p>
          <a:r>
            <a:rPr lang="en-US" sz="1200">
              <a:solidFill>
                <a:schemeClr val="tx1"/>
              </a:solidFill>
              <a:latin typeface="+mn-lt"/>
              <a:ea typeface="+mn-ea"/>
              <a:cs typeface="+mn-cs"/>
            </a:rPr>
            <a:t>     (3) Which are not specifically excluded in paragraph (c) of this section. </a:t>
          </a:r>
        </a:p>
        <a:p>
          <a:r>
            <a:rPr lang="en-US" sz="1200">
              <a:solidFill>
                <a:schemeClr val="tx1"/>
              </a:solidFill>
              <a:latin typeface="+mn-lt"/>
              <a:ea typeface="+mn-ea"/>
              <a:cs typeface="+mn-cs"/>
            </a:rPr>
            <a:t>     (4) Annual income also means amounts derived (during the 12-month period) from assets to which any member of the family has access.</a:t>
          </a:r>
        </a:p>
        <a:p>
          <a:r>
            <a:rPr lang="en-US" sz="1200">
              <a:solidFill>
                <a:schemeClr val="tx1"/>
              </a:solidFill>
              <a:latin typeface="+mn-lt"/>
              <a:ea typeface="+mn-ea"/>
              <a:cs typeface="+mn-cs"/>
            </a:rPr>
            <a:t>     (b) Annual income includes, but is not limited to: </a:t>
          </a:r>
        </a:p>
        <a:p>
          <a:r>
            <a:rPr lang="en-US" sz="1200">
              <a:solidFill>
                <a:schemeClr val="tx1"/>
              </a:solidFill>
              <a:latin typeface="+mn-lt"/>
              <a:ea typeface="+mn-ea"/>
              <a:cs typeface="+mn-cs"/>
            </a:rPr>
            <a:t>     (1) The full amount, before any payroll deductions, of wages and salaries, overtime pay, commissions, fees, tips and bonuses, and other compensation for personal services;</a:t>
          </a:r>
        </a:p>
        <a:p>
          <a:r>
            <a:rPr lang="en-US" sz="1200">
              <a:solidFill>
                <a:schemeClr val="tx1"/>
              </a:solidFill>
              <a:latin typeface="+mn-lt"/>
              <a:ea typeface="+mn-ea"/>
              <a:cs typeface="+mn-cs"/>
            </a:rPr>
            <a:t>     (2) The net income from the operation of a business or profession. Expenditures for business expansion or amortization of capital indebtedness shall not be used as deductions in determining net income. An allowance for depreciation of assets used in a business or profession may be deducted, based on straight line depreciation, as provided in Internal Revenue Service regulations. Any withdrawal of cash or assets from the operation of a business or profession will be included in income, except to the extent the withdrawal is reimbursement of cash or assets invested in the operation by the family;</a:t>
          </a:r>
        </a:p>
        <a:p>
          <a:r>
            <a:rPr lang="en-US" sz="1200">
              <a:solidFill>
                <a:schemeClr val="tx1"/>
              </a:solidFill>
              <a:latin typeface="+mn-lt"/>
              <a:ea typeface="+mn-ea"/>
              <a:cs typeface="+mn-cs"/>
            </a:rPr>
            <a:t>     (3) Interest, dividends, and other net income of any kind from real or personal property. Expenditures for amortization of capital indebtedness shall not be used as deductions in determining net income. An allowance for depreciation is permitted only as authorized in paragraph (b)(2) of this section. Any withdrawal of cash or assets from an investment will be included in income, except to the extent the withdrawal is reimbursement of cash or assets invested by the family. Where the family has net family assets in excess of $5,000, annual income shall include the greater of the actual income derived from all net family assets or a percentage of the value of such assets based on the current passbook savings rate, as determined by HUD; </a:t>
          </a:r>
        </a:p>
        <a:p>
          <a:r>
            <a:rPr lang="en-US" sz="1200">
              <a:solidFill>
                <a:schemeClr val="tx1"/>
              </a:solidFill>
              <a:latin typeface="+mn-lt"/>
              <a:ea typeface="+mn-ea"/>
              <a:cs typeface="+mn-cs"/>
            </a:rPr>
            <a:t>     (4) The full amount of periodic amounts received from Social Security, annuities, insurance policies, retirement funds, pensions, disability or death benefits, and other similar types of periodic receipts, including a lump-sum amount or prospective monthly amounts for the delayed start of a periodic amount (except as provided in paragraph (c)(14) of this section);</a:t>
          </a:r>
        </a:p>
        <a:p>
          <a:r>
            <a:rPr lang="en-US" sz="1200">
              <a:solidFill>
                <a:schemeClr val="tx1"/>
              </a:solidFill>
              <a:latin typeface="+mn-lt"/>
              <a:ea typeface="+mn-ea"/>
              <a:cs typeface="+mn-cs"/>
            </a:rPr>
            <a:t>     (5) Payments in lieu of earnings, such as unemployment and disability compensation, worker's compensation and severance pay (except as provided in paragraph (c)(3) of this section);</a:t>
          </a:r>
        </a:p>
        <a:p>
          <a:r>
            <a:rPr lang="en-US" sz="1200">
              <a:solidFill>
                <a:schemeClr val="tx1"/>
              </a:solidFill>
              <a:latin typeface="+mn-lt"/>
              <a:ea typeface="+mn-ea"/>
              <a:cs typeface="+mn-cs"/>
            </a:rPr>
            <a:t>     (6) Welfare assistance payments. (i) Welfare assistance payments made under the Temporary Assistance for Needy Families (TANF) program are included in annual income only to the extent such payments: </a:t>
          </a:r>
        </a:p>
        <a:p>
          <a:r>
            <a:rPr lang="en-US" sz="1200">
              <a:solidFill>
                <a:schemeClr val="tx1"/>
              </a:solidFill>
              <a:latin typeface="+mn-lt"/>
              <a:ea typeface="+mn-ea"/>
              <a:cs typeface="+mn-cs"/>
            </a:rPr>
            <a:t>     (A) Qualify as assistance under the TANF program definition at 45 CFR 260.31; and</a:t>
          </a:r>
        </a:p>
        <a:p>
          <a:r>
            <a:rPr lang="en-US" sz="1200">
              <a:solidFill>
                <a:schemeClr val="tx1"/>
              </a:solidFill>
              <a:latin typeface="+mn-lt"/>
              <a:ea typeface="+mn-ea"/>
              <a:cs typeface="+mn-cs"/>
            </a:rPr>
            <a:t>     (B) Are not otherwise excluded under paragraph (c) of this section.</a:t>
          </a:r>
        </a:p>
        <a:p>
          <a:r>
            <a:rPr lang="en-US" sz="1200">
              <a:solidFill>
                <a:schemeClr val="tx1"/>
              </a:solidFill>
              <a:latin typeface="+mn-lt"/>
              <a:ea typeface="+mn-ea"/>
              <a:cs typeface="+mn-cs"/>
            </a:rPr>
            <a:t>     (ii) If the welfare assistance payment includes an amount specifically designated for shelter and utilities that is subject to adjustment by the welfare assistance agency in accordance with the actual cost of shelter and utilities,</a:t>
          </a:r>
        </a:p>
        <a:p>
          <a:r>
            <a:rPr lang="en-US" sz="1200">
              <a:solidFill>
                <a:schemeClr val="tx1"/>
              </a:solidFill>
              <a:latin typeface="+mn-lt"/>
              <a:ea typeface="+mn-ea"/>
              <a:cs typeface="+mn-cs"/>
            </a:rPr>
            <a:t> The amount of welfare assistance income to be included as income shall consist of: </a:t>
          </a:r>
        </a:p>
        <a:p>
          <a:r>
            <a:rPr lang="en-US" sz="1200">
              <a:solidFill>
                <a:schemeClr val="tx1"/>
              </a:solidFill>
              <a:latin typeface="+mn-lt"/>
              <a:ea typeface="+mn-ea"/>
              <a:cs typeface="+mn-cs"/>
            </a:rPr>
            <a:t>     (A) The amount of the allowance or grant exclusive of the amount specifically designated for shelter or utilities; plus</a:t>
          </a:r>
        </a:p>
        <a:p>
          <a:r>
            <a:rPr lang="en-US" sz="1200">
              <a:solidFill>
                <a:schemeClr val="tx1"/>
              </a:solidFill>
              <a:latin typeface="+mn-lt"/>
              <a:ea typeface="+mn-ea"/>
              <a:cs typeface="+mn-cs"/>
            </a:rPr>
            <a:t>     (B) The maximum amount that the welfare assistance agency could in fact allow the family for shelter and utilities. If the family's welfare assistance is ratably reduced from the standard of need by applying a percentage, the amount calculated under this paragraph shall be the amount resulting from one application of the percentage.</a:t>
          </a:r>
        </a:p>
        <a:p>
          <a:r>
            <a:rPr lang="en-US" sz="1200">
              <a:solidFill>
                <a:schemeClr val="tx1"/>
              </a:solidFill>
              <a:latin typeface="+mn-lt"/>
              <a:ea typeface="+mn-ea"/>
              <a:cs typeface="+mn-cs"/>
            </a:rPr>
            <a:t>     (7) Periodic and determinable allowances, such as alimony and child support payments, and regular contributions or gifts received from organizations or from persons not residing in the dwelling; </a:t>
          </a:r>
        </a:p>
        <a:p>
          <a:r>
            <a:rPr lang="en-US" sz="1200">
              <a:solidFill>
                <a:schemeClr val="tx1"/>
              </a:solidFill>
              <a:latin typeface="+mn-lt"/>
              <a:ea typeface="+mn-ea"/>
              <a:cs typeface="+mn-cs"/>
            </a:rPr>
            <a:t>     (8) All regular pay, special pay and allowances of a member of the Armed Forces (except as provided in paragraph (c)(7) of this section).</a:t>
          </a:r>
          <a:r>
            <a:rPr lang="en-US" sz="1200" b="1">
              <a:solidFill>
                <a:schemeClr val="tx1"/>
              </a:solidFill>
              <a:latin typeface="+mn-lt"/>
              <a:ea typeface="+mn-ea"/>
              <a:cs typeface="+mn-cs"/>
            </a:rPr>
            <a:t> </a:t>
          </a:r>
          <a:endParaRPr lang="en-US" sz="1200">
            <a:solidFill>
              <a:schemeClr val="tx1"/>
            </a:solidFill>
            <a:latin typeface="+mn-lt"/>
            <a:ea typeface="+mn-ea"/>
            <a:cs typeface="+mn-cs"/>
          </a:endParaRPr>
        </a:p>
        <a:p>
          <a:r>
            <a:rPr lang="en-US" sz="1200" b="1">
              <a:solidFill>
                <a:schemeClr val="tx1"/>
              </a:solidFill>
              <a:latin typeface="+mn-lt"/>
              <a:ea typeface="+mn-ea"/>
              <a:cs typeface="+mn-cs"/>
            </a:rPr>
            <a:t>    (c) Annual income does not include the following:</a:t>
          </a:r>
          <a:endParaRPr lang="en-US" sz="1200">
            <a:solidFill>
              <a:schemeClr val="tx1"/>
            </a:solidFill>
            <a:latin typeface="+mn-lt"/>
            <a:ea typeface="+mn-ea"/>
            <a:cs typeface="+mn-cs"/>
          </a:endParaRPr>
        </a:p>
        <a:p>
          <a:r>
            <a:rPr lang="en-US" sz="1200">
              <a:solidFill>
                <a:schemeClr val="tx1"/>
              </a:solidFill>
              <a:latin typeface="+mn-lt"/>
              <a:ea typeface="+mn-ea"/>
              <a:cs typeface="+mn-cs"/>
            </a:rPr>
            <a:t>    (1) Income from employment of children (including foster children) under the age of 18 years;</a:t>
          </a:r>
        </a:p>
        <a:p>
          <a:r>
            <a:rPr lang="en-US" sz="1200">
              <a:solidFill>
                <a:schemeClr val="tx1"/>
              </a:solidFill>
              <a:latin typeface="+mn-lt"/>
              <a:ea typeface="+mn-ea"/>
              <a:cs typeface="+mn-cs"/>
            </a:rPr>
            <a:t>    (2) Payments received for the care of foster children or foster adults (usually persons with disabilities, unrelated to the tenant family, who are unable to live alone);</a:t>
          </a:r>
        </a:p>
        <a:p>
          <a:r>
            <a:rPr lang="en-US" sz="1200">
              <a:solidFill>
                <a:schemeClr val="tx1"/>
              </a:solidFill>
              <a:latin typeface="+mn-lt"/>
              <a:ea typeface="+mn-ea"/>
              <a:cs typeface="+mn-cs"/>
            </a:rPr>
            <a:t>    (3) Lump-sum additions to family assets, such as inheritances, insurance payments (including payments under health and accident insurance and worker's compensation), capital gains and settlement for personal or property losses (except as provided in paragraph (b)(5) of this section);</a:t>
          </a:r>
        </a:p>
        <a:p>
          <a:r>
            <a:rPr lang="en-US" sz="1200">
              <a:solidFill>
                <a:schemeClr val="tx1"/>
              </a:solidFill>
              <a:latin typeface="+mn-lt"/>
              <a:ea typeface="+mn-ea"/>
              <a:cs typeface="+mn-cs"/>
            </a:rPr>
            <a:t>    (4) Amounts received by the family that are specifically for, or in reimbursement of, the cost of medical expenses for any family member;</a:t>
          </a:r>
        </a:p>
        <a:p>
          <a:r>
            <a:rPr lang="en-US" sz="1200">
              <a:solidFill>
                <a:schemeClr val="tx1"/>
              </a:solidFill>
              <a:latin typeface="+mn-lt"/>
              <a:ea typeface="+mn-ea"/>
              <a:cs typeface="+mn-cs"/>
            </a:rPr>
            <a:t>    (5) Income of a live-in aide, as defined in Sec. 5.403;</a:t>
          </a:r>
        </a:p>
        <a:p>
          <a:r>
            <a:rPr lang="en-US" sz="1200">
              <a:solidFill>
                <a:schemeClr val="tx1"/>
              </a:solidFill>
              <a:latin typeface="+mn-lt"/>
              <a:ea typeface="+mn-ea"/>
              <a:cs typeface="+mn-cs"/>
            </a:rPr>
            <a:t>    (6) The full amount of student financial assistance paid directly to the student or to the educational institution;</a:t>
          </a:r>
        </a:p>
        <a:p>
          <a:r>
            <a:rPr lang="en-US" sz="1200">
              <a:solidFill>
                <a:schemeClr val="tx1"/>
              </a:solidFill>
              <a:latin typeface="+mn-lt"/>
              <a:ea typeface="+mn-ea"/>
              <a:cs typeface="+mn-cs"/>
            </a:rPr>
            <a:t>    (7) The special pay to a family member serving in the Armed Forces who is exposed to hostile fire;</a:t>
          </a:r>
        </a:p>
        <a:p>
          <a:r>
            <a:rPr lang="en-US" sz="1200">
              <a:solidFill>
                <a:schemeClr val="tx1"/>
              </a:solidFill>
              <a:latin typeface="+mn-lt"/>
              <a:ea typeface="+mn-ea"/>
              <a:cs typeface="+mn-cs"/>
            </a:rPr>
            <a:t>    (8)(i) Amounts received under training programs funded by HUD; </a:t>
          </a:r>
        </a:p>
        <a:p>
          <a:r>
            <a:rPr lang="en-US" sz="1200">
              <a:solidFill>
                <a:schemeClr val="tx1"/>
              </a:solidFill>
              <a:latin typeface="+mn-lt"/>
              <a:ea typeface="+mn-ea"/>
              <a:cs typeface="+mn-cs"/>
            </a:rPr>
            <a:t>    (ii) Amounts received by a person with a disability that are disregarded for a limited time for purposes of Supplemental Security Income eligibility and benefits because they are set aside for use under a Plan to Attain Self-Sufficiency (PASS);</a:t>
          </a:r>
        </a:p>
        <a:p>
          <a:r>
            <a:rPr lang="en-US" sz="1200">
              <a:solidFill>
                <a:schemeClr val="tx1"/>
              </a:solidFill>
              <a:latin typeface="+mn-lt"/>
              <a:ea typeface="+mn-ea"/>
              <a:cs typeface="+mn-cs"/>
            </a:rPr>
            <a:t>    (iii) Amounts received by a participant in other publicly assisted programs which are specifically for or in reimbursement of out-of-pocket expenses incurred (special equipment, clothing, transportation, child care, etc.) and which are made solely to allow participation in a specific program;</a:t>
          </a:r>
        </a:p>
        <a:p>
          <a:r>
            <a:rPr lang="en-US" sz="1200">
              <a:solidFill>
                <a:schemeClr val="tx1"/>
              </a:solidFill>
              <a:latin typeface="+mn-lt"/>
              <a:ea typeface="+mn-ea"/>
              <a:cs typeface="+mn-cs"/>
            </a:rPr>
            <a:t>    (iv) Amounts received under a resident service stipend. A resident service stipend is a modest amount (not to exceed $200 per month) received by a resident for performing a service for the PHA or owner, on a part-time basis, that enhances the quality of life in the development. Such services may include, but are not limited to, fire patrol, hall monitoring, lawn maintenance, resident initiatives coordination, and serving as a member of the PHA's governing board. No resident may receive more than one such stipend during the same period of time;</a:t>
          </a:r>
        </a:p>
        <a:p>
          <a:r>
            <a:rPr lang="en-US" sz="1200">
              <a:solidFill>
                <a:schemeClr val="tx1"/>
              </a:solidFill>
              <a:latin typeface="+mn-lt"/>
              <a:ea typeface="+mn-ea"/>
              <a:cs typeface="+mn-cs"/>
            </a:rPr>
            <a:t>    (v) Incremental earnings and benefits resulting to any family member from participation in qualifying State or local employment training programs (including training programs not affiliated with a local government) and training of a family member as resident management staff. Amounts excluded by this provision must be received under employment training programs with clearly defined goals and objectives, and are excluded only for the period during which the family member participates in the employment training program;</a:t>
          </a:r>
        </a:p>
        <a:p>
          <a:r>
            <a:rPr lang="en-US" sz="1200">
              <a:solidFill>
                <a:schemeClr val="tx1"/>
              </a:solidFill>
              <a:latin typeface="+mn-lt"/>
              <a:ea typeface="+mn-ea"/>
              <a:cs typeface="+mn-cs"/>
            </a:rPr>
            <a:t>    (9) Temporary, nonrecurring or sporadic income (including gifts);</a:t>
          </a:r>
        </a:p>
        <a:p>
          <a:r>
            <a:rPr lang="en-US" sz="1200">
              <a:solidFill>
                <a:schemeClr val="tx1"/>
              </a:solidFill>
              <a:latin typeface="+mn-lt"/>
              <a:ea typeface="+mn-ea"/>
              <a:cs typeface="+mn-cs"/>
            </a:rPr>
            <a:t>    (10) Reparation payments paid by a foreign government pursuant to claims filed under the laws of that government by persons who were persecuted during the Nazi era;</a:t>
          </a:r>
        </a:p>
        <a:p>
          <a:r>
            <a:rPr lang="en-US" sz="1200">
              <a:solidFill>
                <a:schemeClr val="tx1"/>
              </a:solidFill>
              <a:latin typeface="+mn-lt"/>
              <a:ea typeface="+mn-ea"/>
              <a:cs typeface="+mn-cs"/>
            </a:rPr>
            <a:t>    (11) Earnings in excess of $480 for each full-time student 18 years old or older (excluding the head of household and spouse);</a:t>
          </a:r>
        </a:p>
        <a:p>
          <a:r>
            <a:rPr lang="en-US" sz="1200">
              <a:solidFill>
                <a:schemeClr val="tx1"/>
              </a:solidFill>
              <a:latin typeface="+mn-lt"/>
              <a:ea typeface="+mn-ea"/>
              <a:cs typeface="+mn-cs"/>
            </a:rPr>
            <a:t>    (12) Adoption assistance payments in excess of $480 per adopted child;</a:t>
          </a:r>
        </a:p>
        <a:p>
          <a:r>
            <a:rPr lang="en-US" sz="1200">
              <a:solidFill>
                <a:schemeClr val="tx1"/>
              </a:solidFill>
              <a:latin typeface="+mn-lt"/>
              <a:ea typeface="+mn-ea"/>
              <a:cs typeface="+mn-cs"/>
            </a:rPr>
            <a:t>    (13) [Reserved]</a:t>
          </a:r>
        </a:p>
        <a:p>
          <a:r>
            <a:rPr lang="en-US" sz="1200">
              <a:solidFill>
                <a:schemeClr val="tx1"/>
              </a:solidFill>
              <a:latin typeface="+mn-lt"/>
              <a:ea typeface="+mn-ea"/>
              <a:cs typeface="+mn-cs"/>
            </a:rPr>
            <a:t>    (14) Deferred periodic amounts from supplemental security income and social security benefits that are received in a lump sum amount or in prospective monthly amounts.</a:t>
          </a:r>
        </a:p>
        <a:p>
          <a:r>
            <a:rPr lang="en-US" sz="1200">
              <a:solidFill>
                <a:schemeClr val="tx1"/>
              </a:solidFill>
              <a:latin typeface="+mn-lt"/>
              <a:ea typeface="+mn-ea"/>
              <a:cs typeface="+mn-cs"/>
            </a:rPr>
            <a:t>    (15) Amounts received by the family in the form of refunds or rebates under State or local law for property taxes paid on the dwelling unit;</a:t>
          </a:r>
        </a:p>
        <a:p>
          <a:r>
            <a:rPr lang="en-US" sz="1200">
              <a:solidFill>
                <a:schemeClr val="tx1"/>
              </a:solidFill>
              <a:latin typeface="+mn-lt"/>
              <a:ea typeface="+mn-ea"/>
              <a:cs typeface="+mn-cs"/>
            </a:rPr>
            <a:t>    (16) Amounts paid by a State agency to a family with a member who has a developmental disability and is living at home to offset the cost of services and equipment needed to keep the developmentally disabled family member at home; or</a:t>
          </a:r>
        </a:p>
        <a:p>
          <a:r>
            <a:rPr lang="en-US" sz="1200">
              <a:solidFill>
                <a:schemeClr val="tx1"/>
              </a:solidFill>
              <a:latin typeface="+mn-lt"/>
              <a:ea typeface="+mn-ea"/>
              <a:cs typeface="+mn-cs"/>
            </a:rPr>
            <a:t>    (17) Amounts specifically excluded by any other Federal statute from consideration as income for purposes of determining eligibility or benefits under a category of assistance programs that includes assistance under any program to which the exclusions set forth in 24 CFR 5.609(c) apply. A notice will be published in the Federal Register and distributed to PHAs and housing owners identifying the benefits that qualify for this exclusion. Updates will be published and distributed when necessary.</a:t>
          </a:r>
        </a:p>
        <a:p>
          <a:r>
            <a:rPr lang="en-US" sz="1200">
              <a:solidFill>
                <a:schemeClr val="tx1"/>
              </a:solidFill>
              <a:latin typeface="+mn-lt"/>
              <a:ea typeface="+mn-ea"/>
              <a:cs typeface="+mn-cs"/>
            </a:rPr>
            <a:t>    (d) Annualization of income. If it is not feasible to anticipate a level of income over a 12-month period (e.g., seasonal or cyclic income), or the PHA believes that past income is the best available indicator of expected future income, the PHA may annualize the income anticipated for a shorter period, subject to a redetermination at the end of the shorter period.</a:t>
          </a:r>
        </a:p>
        <a:p>
          <a:r>
            <a:rPr lang="en-US" sz="1200">
              <a:solidFill>
                <a:schemeClr val="tx1"/>
              </a:solidFill>
              <a:latin typeface="+mn-lt"/>
              <a:ea typeface="+mn-ea"/>
              <a:cs typeface="+mn-cs"/>
            </a:rPr>
            <a:t> </a:t>
          </a:r>
          <a:endParaRPr lang="en-US" sz="1400">
            <a:solidFill>
              <a:schemeClr val="tx1"/>
            </a:solidFill>
            <a:latin typeface="+mn-lt"/>
            <a:ea typeface="+mn-ea"/>
            <a:cs typeface="+mn-cs"/>
          </a:endParaRPr>
        </a:p>
        <a:p>
          <a:r>
            <a:rPr lang="en-US" sz="1400" b="1" u="sng">
              <a:solidFill>
                <a:schemeClr val="tx1"/>
              </a:solidFill>
              <a:latin typeface="+mn-lt"/>
              <a:ea typeface="+mn-ea"/>
              <a:cs typeface="+mn-cs"/>
            </a:rPr>
            <a:t>Full Text of 24 CFR 5.611 - Mandatory Deductions</a:t>
          </a:r>
          <a:endParaRPr lang="en-US" sz="1400">
            <a:solidFill>
              <a:schemeClr val="tx1"/>
            </a:solidFill>
            <a:latin typeface="+mn-lt"/>
            <a:ea typeface="+mn-ea"/>
            <a:cs typeface="+mn-cs"/>
          </a:endParaRPr>
        </a:p>
        <a:p>
          <a:r>
            <a:rPr lang="en-US" sz="1200">
              <a:solidFill>
                <a:schemeClr val="tx1"/>
              </a:solidFill>
              <a:latin typeface="+mn-lt"/>
              <a:ea typeface="+mn-ea"/>
              <a:cs typeface="+mn-cs"/>
            </a:rPr>
            <a:t>Sec. 5.611 Adjusted income</a:t>
          </a:r>
        </a:p>
        <a:p>
          <a:r>
            <a:rPr lang="en-US" sz="1200">
              <a:solidFill>
                <a:schemeClr val="tx1"/>
              </a:solidFill>
              <a:latin typeface="+mn-lt"/>
              <a:ea typeface="+mn-ea"/>
              <a:cs typeface="+mn-cs"/>
            </a:rPr>
            <a:t>    Adjusted income means annual income (as determined by the responsible entity, defined in Sec. 5.100 and Sec. 5.603) of the members of the family residing or intending to reside in the dwelling unit, after making the following deductions:</a:t>
          </a:r>
        </a:p>
        <a:p>
          <a:r>
            <a:rPr lang="en-US" sz="1200">
              <a:solidFill>
                <a:schemeClr val="tx1"/>
              </a:solidFill>
              <a:latin typeface="+mn-lt"/>
              <a:ea typeface="+mn-ea"/>
              <a:cs typeface="+mn-cs"/>
            </a:rPr>
            <a:t>    (a) Mandatory deductions. In determining adjusted income, the responsible entity must deduct the following amounts from annual income:</a:t>
          </a:r>
        </a:p>
        <a:p>
          <a:r>
            <a:rPr lang="en-US" sz="1200">
              <a:solidFill>
                <a:schemeClr val="tx1"/>
              </a:solidFill>
              <a:latin typeface="+mn-lt"/>
              <a:ea typeface="+mn-ea"/>
              <a:cs typeface="+mn-cs"/>
            </a:rPr>
            <a:t>    (1) $480 for each dependent;</a:t>
          </a:r>
        </a:p>
        <a:p>
          <a:r>
            <a:rPr lang="en-US" sz="1200">
              <a:solidFill>
                <a:schemeClr val="tx1"/>
              </a:solidFill>
              <a:latin typeface="+mn-lt"/>
              <a:ea typeface="+mn-ea"/>
              <a:cs typeface="+mn-cs"/>
            </a:rPr>
            <a:t>    (2) $400 for any elderly family member or disabled family member;</a:t>
          </a:r>
        </a:p>
        <a:p>
          <a:r>
            <a:rPr lang="en-US" sz="1200">
              <a:solidFill>
                <a:schemeClr val="tx1"/>
              </a:solidFill>
              <a:latin typeface="+mn-lt"/>
              <a:ea typeface="+mn-ea"/>
              <a:cs typeface="+mn-cs"/>
            </a:rPr>
            <a:t>    (3) The sum of the following, to the extent the sum exceeds three percent of annual income:</a:t>
          </a:r>
        </a:p>
        <a:p>
          <a:r>
            <a:rPr lang="en-US" sz="1200">
              <a:solidFill>
                <a:schemeClr val="tx1"/>
              </a:solidFill>
              <a:latin typeface="+mn-lt"/>
              <a:ea typeface="+mn-ea"/>
              <a:cs typeface="+mn-cs"/>
            </a:rPr>
            <a:t>    (i)  Unreimbursed medical expenses of any elderly family or disabled family; and</a:t>
          </a:r>
        </a:p>
        <a:p>
          <a:r>
            <a:rPr lang="en-US" sz="1200">
              <a:solidFill>
                <a:schemeClr val="tx1"/>
              </a:solidFill>
              <a:latin typeface="+mn-lt"/>
              <a:ea typeface="+mn-ea"/>
              <a:cs typeface="+mn-cs"/>
            </a:rPr>
            <a:t>    (ii) Unreimbursed reasonable attendant care and auxiliary apparatus expenses for each member of the family who is a person with disabilities, to the extent necessary to enable any member of the family (including the member who is a person with disabilities) to be employed. This deduction may not exceed the earned income received by family members who are 18 years of age or older and who are able to work because of such attendant care or auxiliary apparatus; and </a:t>
          </a:r>
        </a:p>
        <a:p>
          <a:r>
            <a:rPr lang="en-US" sz="1200">
              <a:solidFill>
                <a:schemeClr val="tx1"/>
              </a:solidFill>
              <a:latin typeface="+mn-lt"/>
              <a:ea typeface="+mn-ea"/>
              <a:cs typeface="+mn-cs"/>
            </a:rPr>
            <a:t>    (4) Any reasonable child care expenses necessary to enable a member of the family to be employed or to further his or her education.</a:t>
          </a:r>
        </a:p>
        <a:p>
          <a:r>
            <a:rPr lang="en-US" sz="1200">
              <a:solidFill>
                <a:schemeClr val="tx1"/>
              </a:solidFill>
              <a:latin typeface="+mn-lt"/>
              <a:ea typeface="+mn-ea"/>
              <a:cs typeface="+mn-cs"/>
            </a:rPr>
            <a:t>    (b) Additional deductions. (1) For public housing, a PHA may adopt additional deductions from annual income. The PHA must establish a written policy for such deductions.</a:t>
          </a:r>
        </a:p>
        <a:p>
          <a:r>
            <a:rPr lang="en-US" sz="1200">
              <a:solidFill>
                <a:schemeClr val="tx1"/>
              </a:solidFill>
              <a:latin typeface="+mn-lt"/>
              <a:ea typeface="+mn-ea"/>
              <a:cs typeface="+mn-cs"/>
            </a:rPr>
            <a:t>    (2) For the HUD programs listed in Sec. 5.601(d), the responsible entity shall calculate such other deductions as required and permitted by the applicable program regulations.  </a:t>
          </a:r>
        </a:p>
        <a:p>
          <a:r>
            <a:rPr lang="en-US" sz="1200">
              <a:solidFill>
                <a:schemeClr val="tx1"/>
              </a:solidFill>
              <a:latin typeface="+mn-lt"/>
              <a:ea typeface="+mn-ea"/>
              <a:cs typeface="+mn-cs"/>
            </a:rPr>
            <a:t> </a:t>
          </a:r>
          <a:endParaRPr lang="en-US" sz="1400">
            <a:solidFill>
              <a:schemeClr val="tx1"/>
            </a:solidFill>
            <a:latin typeface="+mn-lt"/>
            <a:ea typeface="+mn-ea"/>
            <a:cs typeface="+mn-cs"/>
          </a:endParaRPr>
        </a:p>
        <a:p>
          <a:r>
            <a:rPr lang="en-US" sz="1400" b="1" u="sng">
              <a:solidFill>
                <a:schemeClr val="tx1"/>
              </a:solidFill>
              <a:latin typeface="+mn-lt"/>
              <a:ea typeface="+mn-ea"/>
              <a:cs typeface="+mn-cs"/>
            </a:rPr>
            <a:t>Full Text of 24 CFR 5.617 - Earned Income Disregard</a:t>
          </a:r>
          <a:endParaRPr lang="en-US" sz="1400" u="sng">
            <a:solidFill>
              <a:schemeClr val="tx1"/>
            </a:solidFill>
            <a:latin typeface="+mn-lt"/>
            <a:ea typeface="+mn-ea"/>
            <a:cs typeface="+mn-cs"/>
          </a:endParaRPr>
        </a:p>
        <a:p>
          <a:r>
            <a:rPr lang="en-US" sz="1200">
              <a:solidFill>
                <a:schemeClr val="tx1"/>
              </a:solidFill>
              <a:latin typeface="+mn-lt"/>
              <a:ea typeface="+mn-ea"/>
              <a:cs typeface="+mn-cs"/>
            </a:rPr>
            <a:t> Sec. </a:t>
          </a:r>
          <a:r>
            <a:rPr lang="en-US" sz="1200" b="0">
              <a:solidFill>
                <a:schemeClr val="tx1"/>
              </a:solidFill>
              <a:latin typeface="+mn-lt"/>
              <a:ea typeface="+mn-ea"/>
              <a:cs typeface="+mn-cs"/>
            </a:rPr>
            <a:t>5</a:t>
          </a:r>
          <a:r>
            <a:rPr lang="en-US" sz="1200">
              <a:solidFill>
                <a:schemeClr val="tx1"/>
              </a:solidFill>
              <a:latin typeface="+mn-lt"/>
              <a:ea typeface="+mn-ea"/>
              <a:cs typeface="+mn-cs"/>
            </a:rPr>
            <a:t>.617, Self-sufficiency incentives for persons with disabilities--Disallowance of increase in annual income.    (a) Applicable programs. The disallowance of increase in annual income provided by this section is applicable only to the following programs: HOME Investment Partnerships Program (24 CFR </a:t>
          </a:r>
          <a:r>
            <a:rPr lang="en-US" sz="1200" b="0">
              <a:solidFill>
                <a:schemeClr val="tx1"/>
              </a:solidFill>
              <a:latin typeface="+mn-lt"/>
              <a:ea typeface="+mn-ea"/>
              <a:cs typeface="+mn-cs"/>
            </a:rPr>
            <a:t>Part</a:t>
          </a:r>
          <a:r>
            <a:rPr lang="en-US" sz="1200">
              <a:solidFill>
                <a:schemeClr val="tx1"/>
              </a:solidFill>
              <a:latin typeface="+mn-lt"/>
              <a:ea typeface="+mn-ea"/>
              <a:cs typeface="+mn-cs"/>
            </a:rPr>
            <a:t> 92); Housing Opportunities for Persons with AIDS (24 CFR </a:t>
          </a:r>
          <a:r>
            <a:rPr lang="en-US" sz="1200" b="0">
              <a:solidFill>
                <a:schemeClr val="tx1"/>
              </a:solidFill>
              <a:latin typeface="+mn-lt"/>
              <a:ea typeface="+mn-ea"/>
              <a:cs typeface="+mn-cs"/>
            </a:rPr>
            <a:t>Part</a:t>
          </a:r>
          <a:r>
            <a:rPr lang="en-US" sz="1200">
              <a:solidFill>
                <a:schemeClr val="tx1"/>
              </a:solidFill>
              <a:latin typeface="+mn-lt"/>
              <a:ea typeface="+mn-ea"/>
              <a:cs typeface="+mn-cs"/>
            </a:rPr>
            <a:t> 574); Supportive Housing Program (24 CFR </a:t>
          </a:r>
          <a:r>
            <a:rPr lang="en-US" sz="1200" b="0">
              <a:solidFill>
                <a:schemeClr val="tx1"/>
              </a:solidFill>
              <a:latin typeface="+mn-lt"/>
              <a:ea typeface="+mn-ea"/>
              <a:cs typeface="+mn-cs"/>
            </a:rPr>
            <a:t>Part</a:t>
          </a:r>
          <a:r>
            <a:rPr lang="en-US" sz="1200">
              <a:solidFill>
                <a:schemeClr val="tx1"/>
              </a:solidFill>
              <a:latin typeface="+mn-lt"/>
              <a:ea typeface="+mn-ea"/>
              <a:cs typeface="+mn-cs"/>
            </a:rPr>
            <a:t> 583); and the Housing Choice Voucher Program (24 CFR </a:t>
          </a:r>
          <a:r>
            <a:rPr lang="en-US" sz="1200" b="0">
              <a:solidFill>
                <a:schemeClr val="tx1"/>
              </a:solidFill>
              <a:latin typeface="+mn-lt"/>
              <a:ea typeface="+mn-ea"/>
              <a:cs typeface="+mn-cs"/>
            </a:rPr>
            <a:t>Part</a:t>
          </a:r>
          <a:r>
            <a:rPr lang="en-US" sz="1200">
              <a:solidFill>
                <a:schemeClr val="tx1"/>
              </a:solidFill>
              <a:latin typeface="+mn-lt"/>
              <a:ea typeface="+mn-ea"/>
              <a:cs typeface="+mn-cs"/>
            </a:rPr>
            <a:t> 982).    (b) Definitions. The following definitions apply for purposes of this section.    Disallowance: Exclusion from annual income.Previously unemployed: includes a person with disabilities who has earned, in the twelve months previous to employment, no more than would be received for 10 hours of work per week for 50 weeks at the established minimum wage.    Qualified family: A family residing in housing assisted under one of the programs listed in paragraph (a) of this section or receiving tenant-based rental assistance under one of the programs listed in paragraph (a) of this section.    (1) Whose annual income increases as a result of employment of a family member who is a person with disabilities and who was previously unemployed for one or more years prior to employment;    (2) Whose annual income increases as a result of increased earnings by a family member who is a person with disabilities during participation in any economic self-sufficiency or other job training program; or    (3) Whose annual income increases, as a result of new employment or increased earnings of a family member who is a person with disabilities, during or within six months after receiving assistance, benefits or services under any state program for temporary assistance for needy families funded under </a:t>
          </a:r>
          <a:r>
            <a:rPr lang="en-US" sz="1200" b="0">
              <a:solidFill>
                <a:schemeClr val="tx1"/>
              </a:solidFill>
              <a:latin typeface="+mn-lt"/>
              <a:ea typeface="+mn-ea"/>
              <a:cs typeface="+mn-cs"/>
            </a:rPr>
            <a:t>Part</a:t>
          </a:r>
          <a:r>
            <a:rPr lang="en-US" sz="1200">
              <a:solidFill>
                <a:schemeClr val="tx1"/>
              </a:solidFill>
              <a:latin typeface="+mn-lt"/>
              <a:ea typeface="+mn-ea"/>
              <a:cs typeface="+mn-cs"/>
            </a:rPr>
            <a:t> A of Title IV of the Social Security Act, as determined by the responsible entity in consultation with the local agencies administering temporary assistance for needy families (TANF) and Welfare-to-Work (WTW) programs. The TANF program is not limited to monthly income maintenance, but also includes such benefits and services as one-time payments, wage subsidies and transportation assistance--provided that the total amount over a six-month period is at least $500.    (c) Disallowance of increase in annual income--(1) Initial twelve month exclusion. During the cumulative twelve month period beginning on the date a member who is a person with disabilities of a qualified family is first employed or the family first experiences an increase in annual income attributable to employment, the responsible entity must exclude from annual income (as defined in the regulations governing the applicable program listed in paragraph (a) of this section) of a qualified family any increase in income of the family member who is a person with disabilities as a result of employment over prior income of that family member.    (2) Second twelve month exclusion and phase-in. During the second cumulative twelve month period after the date a member who is a person with disabilities of a qualified family is first employed or the family first experiences an increase in annual income attributable to employment, the responsible entity must exclude from annual income of a qualified family fifty percent of any increase in income of such family member as a result of employment over income of that family member prior to the beginning of such employment.    (3) Maximum four year disallowance. The disallowance of increased income of an individual family member who is a person with disabilities as provided in paragraph (c)(1) or (c)(2) is limited to a lifetime 48 month period. The disallowance only applies for a maximum of twelve months for disallowance under paragraph (c)(1) and a maximum of twelve months for disallowance under paragraph (c)(2), during the 48 month period starting from the initial exclusion under paragraph (c)(1) of this section.    (d) Inapplicability to admission. The disallowance of increases in income as a result of employment of persons with disabilities under this section does not apply for purposes of admission to the program (including the determination of income eligibility or any income targeting that may be applicable</a:t>
          </a:r>
          <a:r>
            <a:rPr lang="en-US" sz="1100">
              <a:solidFill>
                <a:schemeClr val="tx1"/>
              </a:solidFill>
              <a:latin typeface="+mn-lt"/>
              <a:ea typeface="+mn-ea"/>
              <a:cs typeface="+mn-cs"/>
            </a:rPr>
            <a:t>).</a:t>
          </a:r>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tabSelected="1" workbookViewId="0">
      <selection activeCell="A5" sqref="A5"/>
    </sheetView>
  </sheetViews>
  <sheetFormatPr defaultColWidth="9.1796875" defaultRowHeight="12.5"/>
  <cols>
    <col min="1" max="16384" width="9.1796875" style="358"/>
  </cols>
  <sheetData>
    <row r="1" spans="1:16">
      <c r="A1" s="359"/>
      <c r="B1" s="359"/>
      <c r="C1" s="359"/>
      <c r="D1" s="359"/>
      <c r="E1" s="359"/>
      <c r="F1" s="359"/>
      <c r="G1" s="359"/>
      <c r="H1" s="359"/>
      <c r="I1" s="359"/>
      <c r="J1" s="359"/>
      <c r="K1" s="359"/>
      <c r="L1" s="359"/>
      <c r="M1" s="359"/>
      <c r="N1" s="359"/>
      <c r="O1" s="359"/>
      <c r="P1" s="359"/>
    </row>
    <row r="2" spans="1:16" ht="18">
      <c r="A2" s="364" t="s">
        <v>147</v>
      </c>
      <c r="B2" s="357"/>
      <c r="C2" s="357"/>
      <c r="D2" s="357"/>
      <c r="E2" s="357"/>
      <c r="F2" s="357"/>
      <c r="G2" s="357"/>
      <c r="H2" s="357"/>
      <c r="I2" s="357"/>
      <c r="J2" s="357"/>
      <c r="K2" s="357"/>
      <c r="L2" s="357"/>
      <c r="M2" s="357"/>
      <c r="N2" s="357"/>
      <c r="O2" s="357"/>
      <c r="P2" s="357"/>
    </row>
    <row r="3" spans="1:16" ht="14">
      <c r="A3" s="357"/>
      <c r="B3" s="357"/>
      <c r="C3" s="357"/>
      <c r="D3" s="357"/>
      <c r="E3" s="357"/>
      <c r="F3" s="357"/>
      <c r="G3" s="357"/>
      <c r="H3" s="357"/>
      <c r="I3" s="357"/>
      <c r="J3" s="357"/>
      <c r="K3" s="357"/>
      <c r="L3" s="357"/>
      <c r="M3" s="357"/>
      <c r="N3" s="357"/>
      <c r="O3" s="357"/>
      <c r="P3" s="357"/>
    </row>
    <row r="4" spans="1:16" ht="30" customHeight="1">
      <c r="A4" s="365" t="s">
        <v>137</v>
      </c>
      <c r="B4" s="366"/>
      <c r="C4" s="366"/>
      <c r="D4" s="366"/>
      <c r="E4" s="366"/>
      <c r="F4" s="366"/>
      <c r="G4" s="366"/>
      <c r="H4" s="366"/>
      <c r="I4" s="366"/>
      <c r="J4" s="366"/>
      <c r="K4" s="366"/>
      <c r="L4" s="366"/>
      <c r="M4" s="366"/>
      <c r="N4" s="366"/>
      <c r="O4" s="366"/>
      <c r="P4" s="366"/>
    </row>
    <row r="5" spans="1:16" ht="12.75" customHeight="1">
      <c r="A5" s="360"/>
      <c r="B5" s="361"/>
      <c r="C5" s="361"/>
      <c r="D5" s="361"/>
      <c r="E5" s="361"/>
      <c r="F5" s="361"/>
      <c r="G5" s="361"/>
      <c r="H5" s="361"/>
      <c r="I5" s="361"/>
      <c r="J5" s="361"/>
      <c r="K5" s="361"/>
      <c r="L5" s="361"/>
      <c r="M5" s="361"/>
      <c r="N5" s="361"/>
      <c r="O5" s="361"/>
      <c r="P5" s="361"/>
    </row>
    <row r="6" spans="1:16" ht="29.25" customHeight="1">
      <c r="A6" s="369" t="s">
        <v>138</v>
      </c>
      <c r="B6" s="369"/>
      <c r="C6" s="369"/>
      <c r="D6" s="369"/>
      <c r="E6" s="369"/>
      <c r="F6" s="369"/>
      <c r="G6" s="369"/>
      <c r="H6" s="369"/>
      <c r="I6" s="369"/>
      <c r="J6" s="369"/>
      <c r="K6" s="369"/>
      <c r="L6" s="369"/>
      <c r="M6" s="369"/>
      <c r="N6" s="369"/>
      <c r="O6" s="369"/>
      <c r="P6" s="369"/>
    </row>
    <row r="7" spans="1:16" ht="45" customHeight="1">
      <c r="A7" s="363" t="s">
        <v>146</v>
      </c>
      <c r="B7" s="362"/>
      <c r="C7" s="362"/>
      <c r="D7" s="362"/>
      <c r="E7" s="362"/>
      <c r="F7" s="362"/>
      <c r="G7" s="362"/>
      <c r="H7" s="362"/>
      <c r="I7" s="362"/>
      <c r="J7" s="362"/>
      <c r="K7" s="362"/>
      <c r="L7" s="362"/>
      <c r="M7" s="362"/>
      <c r="N7" s="362"/>
      <c r="O7" s="362"/>
      <c r="P7" s="362"/>
    </row>
    <row r="8" spans="1:16" ht="144" customHeight="1">
      <c r="A8" s="370" t="s">
        <v>139</v>
      </c>
      <c r="B8" s="370"/>
      <c r="C8" s="370"/>
      <c r="D8" s="370"/>
      <c r="E8" s="370"/>
      <c r="F8" s="370"/>
      <c r="G8" s="370"/>
      <c r="H8" s="370"/>
      <c r="I8" s="370"/>
      <c r="J8" s="370"/>
      <c r="K8" s="370"/>
      <c r="L8" s="370"/>
      <c r="M8" s="370"/>
      <c r="N8" s="370"/>
      <c r="O8" s="370"/>
      <c r="P8" s="370"/>
    </row>
    <row r="9" spans="1:16" ht="114.75" customHeight="1">
      <c r="A9" s="371" t="s">
        <v>140</v>
      </c>
      <c r="B9" s="371"/>
      <c r="C9" s="371"/>
      <c r="D9" s="371"/>
      <c r="E9" s="371"/>
      <c r="F9" s="371"/>
      <c r="G9" s="371"/>
      <c r="H9" s="371"/>
      <c r="I9" s="371"/>
      <c r="J9" s="371"/>
      <c r="K9" s="371"/>
      <c r="L9" s="371"/>
      <c r="M9" s="371"/>
      <c r="N9" s="371"/>
      <c r="O9" s="371"/>
      <c r="P9" s="371"/>
    </row>
    <row r="10" spans="1:16" ht="113.25" customHeight="1">
      <c r="A10" s="370" t="s">
        <v>141</v>
      </c>
      <c r="B10" s="370"/>
      <c r="C10" s="370"/>
      <c r="D10" s="370"/>
      <c r="E10" s="370"/>
      <c r="F10" s="370"/>
      <c r="G10" s="370"/>
      <c r="H10" s="370"/>
      <c r="I10" s="370"/>
      <c r="J10" s="370"/>
      <c r="K10" s="370"/>
      <c r="L10" s="370"/>
      <c r="M10" s="370"/>
      <c r="N10" s="370"/>
      <c r="O10" s="370"/>
      <c r="P10" s="370"/>
    </row>
    <row r="11" spans="1:16" ht="45" customHeight="1">
      <c r="A11" s="370" t="s">
        <v>142</v>
      </c>
      <c r="B11" s="370"/>
      <c r="C11" s="370"/>
      <c r="D11" s="370"/>
      <c r="E11" s="370"/>
      <c r="F11" s="370"/>
      <c r="G11" s="370"/>
      <c r="H11" s="370"/>
      <c r="I11" s="370"/>
      <c r="J11" s="370"/>
      <c r="K11" s="370"/>
      <c r="L11" s="370"/>
      <c r="M11" s="370"/>
      <c r="N11" s="370"/>
      <c r="O11" s="370"/>
      <c r="P11" s="370"/>
    </row>
    <row r="12" spans="1:16" ht="45" customHeight="1">
      <c r="A12" s="370" t="s">
        <v>143</v>
      </c>
      <c r="B12" s="370"/>
      <c r="C12" s="370"/>
      <c r="D12" s="370"/>
      <c r="E12" s="370"/>
      <c r="F12" s="370"/>
      <c r="G12" s="370"/>
      <c r="H12" s="370"/>
      <c r="I12" s="370"/>
      <c r="J12" s="370"/>
      <c r="K12" s="370"/>
      <c r="L12" s="370"/>
      <c r="M12" s="370"/>
      <c r="N12" s="370"/>
      <c r="O12" s="370"/>
      <c r="P12" s="370"/>
    </row>
    <row r="13" spans="1:16" ht="45" customHeight="1">
      <c r="A13" s="370" t="s">
        <v>144</v>
      </c>
      <c r="B13" s="370"/>
      <c r="C13" s="370"/>
      <c r="D13" s="370"/>
      <c r="E13" s="370"/>
      <c r="F13" s="370"/>
      <c r="G13" s="370"/>
      <c r="H13" s="370"/>
      <c r="I13" s="370"/>
      <c r="J13" s="370"/>
      <c r="K13" s="370"/>
      <c r="L13" s="370"/>
      <c r="M13" s="370"/>
      <c r="N13" s="370"/>
      <c r="O13" s="370"/>
      <c r="P13" s="370"/>
    </row>
    <row r="14" spans="1:16" ht="45" customHeight="1">
      <c r="A14" s="362" t="s">
        <v>145</v>
      </c>
      <c r="B14" s="362"/>
      <c r="C14" s="362"/>
      <c r="D14" s="362"/>
      <c r="E14" s="362"/>
      <c r="F14" s="362"/>
      <c r="G14" s="362"/>
      <c r="H14" s="362"/>
      <c r="I14" s="362"/>
      <c r="J14" s="362"/>
      <c r="K14" s="362"/>
      <c r="L14" s="362"/>
      <c r="M14" s="362"/>
      <c r="N14" s="362"/>
      <c r="O14" s="362"/>
      <c r="P14" s="362"/>
    </row>
    <row r="15" spans="1:16" ht="72" customHeight="1">
      <c r="A15" s="367" t="s">
        <v>136</v>
      </c>
      <c r="B15" s="368"/>
      <c r="C15" s="368"/>
      <c r="D15" s="368"/>
      <c r="E15" s="368"/>
      <c r="F15" s="368"/>
      <c r="G15" s="368"/>
      <c r="H15" s="368"/>
      <c r="I15" s="368"/>
      <c r="J15" s="368"/>
      <c r="K15" s="368"/>
      <c r="L15" s="368"/>
      <c r="M15" s="368"/>
      <c r="N15" s="368"/>
      <c r="O15" s="368"/>
      <c r="P15" s="368"/>
    </row>
    <row r="16" spans="1:16">
      <c r="A16" s="359"/>
      <c r="B16" s="359"/>
      <c r="C16" s="359"/>
      <c r="D16" s="359"/>
      <c r="E16" s="359"/>
      <c r="F16" s="359"/>
      <c r="G16" s="359"/>
      <c r="H16" s="359"/>
      <c r="I16" s="359"/>
      <c r="J16" s="359"/>
      <c r="K16" s="359"/>
      <c r="L16" s="359"/>
      <c r="M16" s="359"/>
      <c r="N16" s="359"/>
      <c r="O16" s="359"/>
      <c r="P16" s="359"/>
    </row>
    <row r="17" spans="1:16">
      <c r="A17" s="359"/>
      <c r="B17" s="359"/>
      <c r="C17" s="359"/>
      <c r="D17" s="359"/>
      <c r="E17" s="359"/>
      <c r="F17" s="359"/>
      <c r="G17" s="359"/>
      <c r="H17" s="359"/>
      <c r="I17" s="359"/>
      <c r="J17" s="359"/>
      <c r="K17" s="359"/>
      <c r="L17" s="359"/>
      <c r="M17" s="359"/>
      <c r="N17" s="359"/>
      <c r="O17" s="359"/>
      <c r="P17" s="359"/>
    </row>
    <row r="18" spans="1:16">
      <c r="A18" s="359"/>
      <c r="B18" s="359"/>
      <c r="C18" s="359"/>
      <c r="D18" s="359"/>
      <c r="E18" s="359"/>
      <c r="F18" s="359"/>
      <c r="G18" s="359"/>
      <c r="H18" s="359"/>
      <c r="I18" s="359"/>
      <c r="J18" s="359"/>
      <c r="K18" s="359"/>
      <c r="L18" s="359"/>
      <c r="M18" s="359"/>
      <c r="N18" s="359"/>
      <c r="O18" s="359"/>
      <c r="P18" s="359"/>
    </row>
    <row r="19" spans="1:16">
      <c r="A19" s="359"/>
      <c r="B19" s="359"/>
      <c r="C19" s="359"/>
      <c r="D19" s="359"/>
      <c r="E19" s="359"/>
      <c r="F19" s="359"/>
      <c r="G19" s="359"/>
      <c r="H19" s="359"/>
      <c r="I19" s="359"/>
      <c r="J19" s="359"/>
      <c r="K19" s="359"/>
      <c r="L19" s="359"/>
      <c r="M19" s="359"/>
      <c r="N19" s="359"/>
      <c r="O19" s="359"/>
      <c r="P19" s="359"/>
    </row>
    <row r="20" spans="1:16">
      <c r="A20" s="359"/>
      <c r="B20" s="359"/>
      <c r="C20" s="359"/>
      <c r="D20" s="359"/>
      <c r="E20" s="359"/>
      <c r="F20" s="359"/>
      <c r="G20" s="359"/>
      <c r="H20" s="359"/>
      <c r="I20" s="359"/>
      <c r="J20" s="359"/>
      <c r="K20" s="359"/>
      <c r="L20" s="359"/>
      <c r="M20" s="359"/>
      <c r="N20" s="359"/>
      <c r="O20" s="359"/>
      <c r="P20" s="359"/>
    </row>
    <row r="21" spans="1:16">
      <c r="A21" s="359"/>
      <c r="B21" s="359"/>
      <c r="C21" s="359"/>
      <c r="D21" s="359"/>
      <c r="E21" s="359"/>
      <c r="F21" s="359"/>
      <c r="G21" s="359"/>
      <c r="H21" s="359"/>
      <c r="I21" s="359"/>
      <c r="J21" s="359"/>
      <c r="K21" s="359"/>
      <c r="L21" s="359"/>
      <c r="M21" s="359"/>
      <c r="N21" s="359"/>
      <c r="O21" s="359"/>
      <c r="P21" s="359"/>
    </row>
    <row r="22" spans="1:16">
      <c r="A22" s="359"/>
      <c r="B22" s="359"/>
      <c r="C22" s="359"/>
      <c r="D22" s="359"/>
      <c r="E22" s="359"/>
      <c r="F22" s="359"/>
      <c r="G22" s="359"/>
      <c r="H22" s="359"/>
      <c r="I22" s="359"/>
      <c r="J22" s="359"/>
      <c r="K22" s="359"/>
      <c r="L22" s="359"/>
      <c r="M22" s="359"/>
      <c r="N22" s="359"/>
      <c r="O22" s="359"/>
      <c r="P22" s="359"/>
    </row>
    <row r="23" spans="1:16">
      <c r="A23" s="359"/>
      <c r="B23" s="359"/>
      <c r="C23" s="359"/>
      <c r="D23" s="359"/>
      <c r="E23" s="359"/>
      <c r="F23" s="359"/>
      <c r="G23" s="359"/>
      <c r="H23" s="359"/>
      <c r="I23" s="359"/>
      <c r="J23" s="359"/>
      <c r="K23" s="359"/>
      <c r="L23" s="359"/>
      <c r="M23" s="359"/>
      <c r="N23" s="359"/>
      <c r="O23" s="359"/>
      <c r="P23" s="359"/>
    </row>
    <row r="24" spans="1:16">
      <c r="A24" s="359"/>
      <c r="B24" s="359"/>
      <c r="C24" s="359"/>
      <c r="D24" s="359"/>
      <c r="E24" s="359"/>
      <c r="F24" s="359"/>
      <c r="G24" s="359"/>
      <c r="H24" s="359"/>
      <c r="I24" s="359"/>
      <c r="J24" s="359"/>
      <c r="K24" s="359"/>
      <c r="L24" s="359"/>
      <c r="M24" s="359"/>
      <c r="N24" s="359"/>
      <c r="O24" s="359"/>
      <c r="P24" s="359"/>
    </row>
    <row r="25" spans="1:16">
      <c r="A25" s="359"/>
      <c r="B25" s="359"/>
      <c r="C25" s="359"/>
      <c r="D25" s="359"/>
      <c r="E25" s="359"/>
      <c r="F25" s="359"/>
      <c r="G25" s="359"/>
      <c r="H25" s="359"/>
      <c r="I25" s="359"/>
      <c r="J25" s="359"/>
      <c r="K25" s="359"/>
      <c r="L25" s="359"/>
      <c r="M25" s="359"/>
      <c r="N25" s="359"/>
      <c r="O25" s="359"/>
      <c r="P25" s="359"/>
    </row>
    <row r="26" spans="1:16">
      <c r="A26" s="359"/>
      <c r="B26" s="359"/>
      <c r="C26" s="359"/>
      <c r="D26" s="359"/>
      <c r="E26" s="359"/>
      <c r="F26" s="359"/>
      <c r="G26" s="359"/>
      <c r="H26" s="359"/>
      <c r="I26" s="359"/>
      <c r="J26" s="359"/>
      <c r="K26" s="359"/>
      <c r="L26" s="359"/>
      <c r="M26" s="359"/>
      <c r="N26" s="359"/>
      <c r="O26" s="359"/>
      <c r="P26" s="359"/>
    </row>
    <row r="27" spans="1:16">
      <c r="A27" s="359"/>
      <c r="B27" s="359"/>
      <c r="C27" s="359"/>
      <c r="D27" s="359"/>
      <c r="E27" s="359"/>
      <c r="F27" s="359"/>
      <c r="G27" s="359"/>
      <c r="H27" s="359"/>
      <c r="I27" s="359"/>
      <c r="J27" s="359"/>
      <c r="K27" s="359"/>
      <c r="L27" s="359"/>
      <c r="M27" s="359"/>
      <c r="N27" s="359"/>
      <c r="O27" s="359"/>
      <c r="P27" s="359"/>
    </row>
    <row r="28" spans="1:16">
      <c r="A28" s="359"/>
      <c r="B28" s="359"/>
      <c r="C28" s="359"/>
      <c r="D28" s="359"/>
      <c r="E28" s="359"/>
      <c r="F28" s="359"/>
      <c r="G28" s="359"/>
      <c r="H28" s="359"/>
      <c r="I28" s="359"/>
      <c r="J28" s="359"/>
      <c r="K28" s="359"/>
      <c r="L28" s="359"/>
      <c r="M28" s="359"/>
      <c r="N28" s="359"/>
      <c r="O28" s="359"/>
      <c r="P28" s="359"/>
    </row>
    <row r="29" spans="1:16">
      <c r="A29" s="359"/>
      <c r="B29" s="359"/>
      <c r="C29" s="359"/>
      <c r="D29" s="359"/>
      <c r="E29" s="359"/>
      <c r="F29" s="359"/>
      <c r="G29" s="359"/>
      <c r="H29" s="359"/>
      <c r="I29" s="359"/>
      <c r="J29" s="359"/>
      <c r="K29" s="359"/>
      <c r="L29" s="359"/>
      <c r="M29" s="359"/>
      <c r="N29" s="359"/>
      <c r="O29" s="359"/>
      <c r="P29" s="359"/>
    </row>
    <row r="30" spans="1:16">
      <c r="A30" s="359"/>
      <c r="B30" s="359"/>
      <c r="C30" s="359"/>
      <c r="D30" s="359"/>
      <c r="E30" s="359"/>
      <c r="F30" s="359"/>
      <c r="G30" s="359"/>
      <c r="H30" s="359"/>
      <c r="I30" s="359"/>
      <c r="J30" s="359"/>
      <c r="K30" s="359"/>
      <c r="L30" s="359"/>
      <c r="M30" s="359"/>
      <c r="N30" s="359"/>
      <c r="O30" s="359"/>
      <c r="P30" s="359"/>
    </row>
    <row r="31" spans="1:16">
      <c r="A31" s="359"/>
      <c r="B31" s="359"/>
      <c r="C31" s="359"/>
      <c r="D31" s="359"/>
      <c r="E31" s="359"/>
      <c r="F31" s="359"/>
      <c r="G31" s="359"/>
      <c r="H31" s="359"/>
      <c r="I31" s="359"/>
      <c r="J31" s="359"/>
      <c r="K31" s="359"/>
      <c r="L31" s="359"/>
      <c r="M31" s="359"/>
      <c r="N31" s="359"/>
      <c r="O31" s="359"/>
      <c r="P31" s="359"/>
    </row>
    <row r="32" spans="1:16">
      <c r="A32" s="359"/>
      <c r="B32" s="359"/>
      <c r="C32" s="359"/>
      <c r="D32" s="359"/>
      <c r="E32" s="359"/>
      <c r="F32" s="359"/>
      <c r="G32" s="359"/>
      <c r="H32" s="359"/>
      <c r="I32" s="359"/>
      <c r="J32" s="359"/>
      <c r="K32" s="359"/>
      <c r="L32" s="359"/>
      <c r="M32" s="359"/>
      <c r="N32" s="359"/>
      <c r="O32" s="359"/>
      <c r="P32" s="359"/>
    </row>
    <row r="33" spans="1:16">
      <c r="A33" s="359"/>
      <c r="B33" s="359"/>
      <c r="C33" s="359"/>
      <c r="D33" s="359"/>
      <c r="E33" s="359"/>
      <c r="F33" s="359"/>
      <c r="G33" s="359"/>
      <c r="H33" s="359"/>
      <c r="I33" s="359"/>
      <c r="J33" s="359"/>
      <c r="K33" s="359"/>
      <c r="L33" s="359"/>
      <c r="M33" s="359"/>
      <c r="N33" s="359"/>
      <c r="O33" s="359"/>
      <c r="P33" s="359"/>
    </row>
    <row r="34" spans="1:16">
      <c r="A34" s="359"/>
      <c r="B34" s="359"/>
      <c r="C34" s="359"/>
      <c r="D34" s="359"/>
      <c r="E34" s="359"/>
      <c r="F34" s="359"/>
      <c r="G34" s="359"/>
      <c r="H34" s="359"/>
      <c r="I34" s="359"/>
      <c r="J34" s="359"/>
      <c r="K34" s="359"/>
      <c r="L34" s="359"/>
      <c r="M34" s="359"/>
      <c r="N34" s="359"/>
      <c r="O34" s="359"/>
      <c r="P34" s="359"/>
    </row>
    <row r="35" spans="1:16">
      <c r="A35" s="359"/>
      <c r="B35" s="359"/>
      <c r="C35" s="359"/>
      <c r="D35" s="359"/>
      <c r="E35" s="359"/>
      <c r="F35" s="359"/>
      <c r="G35" s="359"/>
      <c r="H35" s="359"/>
      <c r="I35" s="359"/>
      <c r="J35" s="359"/>
      <c r="K35" s="359"/>
      <c r="L35" s="359"/>
      <c r="M35" s="359"/>
      <c r="N35" s="359"/>
      <c r="O35" s="359"/>
      <c r="P35" s="359"/>
    </row>
    <row r="36" spans="1:16">
      <c r="A36" s="359"/>
      <c r="B36" s="359"/>
      <c r="C36" s="359"/>
      <c r="D36" s="359"/>
      <c r="E36" s="359"/>
      <c r="F36" s="359"/>
      <c r="G36" s="359"/>
      <c r="H36" s="359"/>
      <c r="I36" s="359"/>
      <c r="J36" s="359"/>
      <c r="K36" s="359"/>
      <c r="L36" s="359"/>
      <c r="M36" s="359"/>
      <c r="N36" s="359"/>
      <c r="O36" s="359"/>
      <c r="P36" s="359"/>
    </row>
  </sheetData>
  <sheetProtection password="C8FB" sheet="1" objects="1" scenarios="1"/>
  <mergeCells count="9">
    <mergeCell ref="A4:P4"/>
    <mergeCell ref="A15:P15"/>
    <mergeCell ref="A6:P6"/>
    <mergeCell ref="A8:P8"/>
    <mergeCell ref="A10:P10"/>
    <mergeCell ref="A9:P9"/>
    <mergeCell ref="A11:P11"/>
    <mergeCell ref="A12:P12"/>
    <mergeCell ref="A13:P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pageSetUpPr fitToPage="1"/>
  </sheetPr>
  <dimension ref="A2:I56"/>
  <sheetViews>
    <sheetView view="pageBreakPreview" zoomScaleNormal="100" zoomScaleSheetLayoutView="100" zoomScalePageLayoutView="40" workbookViewId="0">
      <selection activeCell="K6" sqref="K6"/>
    </sheetView>
  </sheetViews>
  <sheetFormatPr defaultColWidth="9.26953125" defaultRowHeight="15.5"/>
  <cols>
    <col min="1" max="1" width="3.81640625" style="65" customWidth="1"/>
    <col min="2" max="2" width="5.7265625" style="65" customWidth="1"/>
    <col min="3" max="3" width="14.26953125" style="65" customWidth="1"/>
    <col min="4" max="4" width="9.54296875" style="65" customWidth="1"/>
    <col min="5" max="5" width="11.26953125" style="65" customWidth="1"/>
    <col min="6" max="6" width="57.7265625" style="65" customWidth="1"/>
    <col min="7" max="7" width="18.54296875" style="65" customWidth="1"/>
    <col min="8" max="8" width="16.453125" style="65" customWidth="1"/>
    <col min="9" max="9" width="20.1796875" style="65" customWidth="1"/>
    <col min="10" max="16384" width="9.26953125" style="65"/>
  </cols>
  <sheetData>
    <row r="2" spans="1:9" ht="16" thickBot="1"/>
    <row r="3" spans="1:9" s="17" customFormat="1" ht="25.5" customHeight="1" thickTop="1" thickBot="1">
      <c r="A3" s="108"/>
      <c r="B3" s="374" t="s">
        <v>135</v>
      </c>
      <c r="C3" s="374"/>
      <c r="D3" s="374"/>
      <c r="E3" s="374"/>
      <c r="F3" s="374"/>
      <c r="G3" s="374"/>
      <c r="H3" s="374"/>
      <c r="I3" s="109" t="s">
        <v>189</v>
      </c>
    </row>
    <row r="4" spans="1:9" s="17" customFormat="1" ht="12" customHeight="1" thickBot="1">
      <c r="A4" s="110"/>
      <c r="B4" s="45"/>
      <c r="C4" s="45"/>
      <c r="D4" s="45"/>
      <c r="E4" s="45"/>
      <c r="F4" s="45"/>
      <c r="G4" s="45"/>
      <c r="H4" s="45"/>
      <c r="I4" s="111"/>
    </row>
    <row r="5" spans="1:9" s="22" customFormat="1" ht="28.5" customHeight="1">
      <c r="A5" s="112"/>
      <c r="B5" s="375" t="s">
        <v>41</v>
      </c>
      <c r="C5" s="376"/>
      <c r="D5" s="377"/>
      <c r="E5" s="378"/>
      <c r="F5" s="379"/>
      <c r="G5" s="290" t="s">
        <v>42</v>
      </c>
      <c r="H5" s="380"/>
      <c r="I5" s="381"/>
    </row>
    <row r="6" spans="1:9" s="22" customFormat="1" ht="16.5" customHeight="1">
      <c r="A6" s="113"/>
      <c r="B6" s="319"/>
      <c r="C6" s="315"/>
      <c r="D6" s="106"/>
      <c r="E6" s="106"/>
      <c r="F6" s="97"/>
      <c r="G6" s="319"/>
      <c r="H6" s="97"/>
      <c r="I6" s="114"/>
    </row>
    <row r="7" spans="1:9" s="22" customFormat="1" ht="15" customHeight="1" thickBot="1">
      <c r="A7" s="115"/>
      <c r="B7" s="320"/>
      <c r="C7" s="321"/>
      <c r="D7" s="322" t="s">
        <v>127</v>
      </c>
      <c r="E7" s="323"/>
      <c r="F7" s="323"/>
      <c r="G7" s="323"/>
      <c r="H7" s="322"/>
      <c r="I7" s="324"/>
    </row>
    <row r="8" spans="1:9" s="22" customFormat="1" ht="128.25" customHeight="1" thickBot="1">
      <c r="A8" s="382" t="s">
        <v>112</v>
      </c>
      <c r="B8" s="383"/>
      <c r="C8" s="383"/>
      <c r="D8" s="383"/>
      <c r="E8" s="383"/>
      <c r="F8" s="383"/>
      <c r="G8" s="383"/>
      <c r="H8" s="383"/>
      <c r="I8" s="384"/>
    </row>
    <row r="9" spans="1:9" s="22" customFormat="1" ht="12" customHeight="1" thickBot="1">
      <c r="A9" s="112"/>
      <c r="B9" s="29"/>
      <c r="C9" s="29"/>
      <c r="D9" s="29"/>
      <c r="E9" s="29"/>
      <c r="F9" s="29"/>
      <c r="G9" s="29"/>
      <c r="H9" s="30"/>
      <c r="I9" s="116"/>
    </row>
    <row r="10" spans="1:9" s="22" customFormat="1" ht="24" customHeight="1" thickBot="1">
      <c r="A10" s="117"/>
      <c r="B10" s="385" t="s">
        <v>51</v>
      </c>
      <c r="C10" s="385"/>
      <c r="D10" s="385"/>
      <c r="E10" s="385"/>
      <c r="F10" s="385"/>
      <c r="G10" s="385"/>
      <c r="H10" s="385"/>
      <c r="I10" s="386"/>
    </row>
    <row r="11" spans="1:9" s="21" customFormat="1" ht="51.75" customHeight="1" thickBot="1">
      <c r="A11" s="387" t="s">
        <v>55</v>
      </c>
      <c r="B11" s="388"/>
      <c r="C11" s="388"/>
      <c r="D11" s="388"/>
      <c r="E11" s="388"/>
      <c r="F11" s="388"/>
      <c r="G11" s="388"/>
      <c r="H11" s="388"/>
      <c r="I11" s="389"/>
    </row>
    <row r="12" spans="1:9" s="21" customFormat="1" ht="21" customHeight="1" thickBot="1">
      <c r="A12" s="118" t="s">
        <v>63</v>
      </c>
      <c r="B12" s="102" t="s">
        <v>71</v>
      </c>
      <c r="C12" s="47"/>
      <c r="D12" s="47"/>
      <c r="E12" s="47"/>
      <c r="F12" s="47"/>
      <c r="G12" s="47"/>
      <c r="H12" s="47"/>
      <c r="I12" s="119"/>
    </row>
    <row r="13" spans="1:9" s="22" customFormat="1" ht="27.75" customHeight="1" thickBot="1">
      <c r="A13" s="120"/>
      <c r="B13" s="20"/>
      <c r="C13" s="20"/>
      <c r="D13" s="20"/>
      <c r="E13" s="20"/>
      <c r="F13" s="20"/>
      <c r="G13" s="20"/>
      <c r="H13" s="33" t="s">
        <v>93</v>
      </c>
      <c r="I13" s="121"/>
    </row>
    <row r="14" spans="1:9" s="21" customFormat="1" ht="69" customHeight="1">
      <c r="A14" s="122"/>
      <c r="B14" s="4" t="s">
        <v>0</v>
      </c>
      <c r="C14" s="390" t="s">
        <v>81</v>
      </c>
      <c r="D14" s="390"/>
      <c r="E14" s="390"/>
      <c r="F14" s="390"/>
      <c r="G14" s="391"/>
      <c r="H14" s="37">
        <v>0</v>
      </c>
      <c r="I14" s="123"/>
    </row>
    <row r="15" spans="1:9" s="22" customFormat="1" ht="15" customHeight="1">
      <c r="A15" s="113"/>
      <c r="B15" s="4"/>
      <c r="C15" s="4"/>
      <c r="D15" s="4"/>
      <c r="E15" s="4"/>
      <c r="F15" s="4"/>
      <c r="G15" s="4"/>
      <c r="H15" s="38"/>
      <c r="I15" s="124"/>
    </row>
    <row r="16" spans="1:9" s="17" customFormat="1" ht="26.25" customHeight="1">
      <c r="A16" s="69"/>
      <c r="B16" s="317" t="s">
        <v>1</v>
      </c>
      <c r="C16" s="372" t="s">
        <v>77</v>
      </c>
      <c r="D16" s="372"/>
      <c r="E16" s="372"/>
      <c r="F16" s="372"/>
      <c r="G16" s="373"/>
      <c r="H16" s="312">
        <v>0</v>
      </c>
      <c r="I16" s="123"/>
    </row>
    <row r="17" spans="1:9" s="17" customFormat="1" ht="14.25" customHeight="1">
      <c r="A17" s="69"/>
      <c r="B17" s="317"/>
      <c r="C17" s="313"/>
      <c r="D17" s="313"/>
      <c r="E17" s="313"/>
      <c r="F17" s="313"/>
      <c r="G17" s="313"/>
      <c r="H17" s="39"/>
      <c r="I17" s="125"/>
    </row>
    <row r="18" spans="1:9" s="17" customFormat="1" ht="32.25" customHeight="1">
      <c r="A18" s="69"/>
      <c r="B18" s="317" t="s">
        <v>2</v>
      </c>
      <c r="C18" s="372" t="s">
        <v>8</v>
      </c>
      <c r="D18" s="372"/>
      <c r="E18" s="372"/>
      <c r="F18" s="372"/>
      <c r="G18" s="373"/>
      <c r="H18" s="312">
        <v>0</v>
      </c>
      <c r="I18" s="123"/>
    </row>
    <row r="19" spans="1:9" s="17" customFormat="1" ht="14.25" customHeight="1">
      <c r="A19" s="69"/>
      <c r="B19" s="317"/>
      <c r="C19" s="5"/>
      <c r="D19" s="5"/>
      <c r="E19" s="5"/>
      <c r="F19" s="5"/>
      <c r="G19" s="5"/>
      <c r="H19" s="38"/>
      <c r="I19" s="124"/>
    </row>
    <row r="20" spans="1:9" s="17" customFormat="1" ht="39" customHeight="1">
      <c r="A20" s="69"/>
      <c r="B20" s="317" t="s">
        <v>3</v>
      </c>
      <c r="C20" s="372" t="s">
        <v>30</v>
      </c>
      <c r="D20" s="372"/>
      <c r="E20" s="372"/>
      <c r="F20" s="372"/>
      <c r="G20" s="373"/>
      <c r="H20" s="312">
        <v>0</v>
      </c>
      <c r="I20" s="123"/>
    </row>
    <row r="21" spans="1:9" s="17" customFormat="1" ht="14.25" customHeight="1">
      <c r="A21" s="69"/>
      <c r="B21" s="317"/>
      <c r="C21" s="313"/>
      <c r="D21" s="313"/>
      <c r="E21" s="313"/>
      <c r="F21" s="313"/>
      <c r="G21" s="313"/>
      <c r="H21" s="40"/>
      <c r="I21" s="123"/>
    </row>
    <row r="22" spans="1:9" s="17" customFormat="1" ht="34.5" customHeight="1">
      <c r="A22" s="69"/>
      <c r="B22" s="317" t="s">
        <v>4</v>
      </c>
      <c r="C22" s="372" t="s">
        <v>35</v>
      </c>
      <c r="D22" s="372"/>
      <c r="E22" s="372"/>
      <c r="F22" s="372"/>
      <c r="G22" s="373"/>
      <c r="H22" s="312">
        <v>0</v>
      </c>
      <c r="I22" s="123"/>
    </row>
    <row r="23" spans="1:9" s="17" customFormat="1" ht="14.25" customHeight="1">
      <c r="A23" s="69"/>
      <c r="B23" s="6"/>
      <c r="C23" s="6"/>
      <c r="D23" s="6"/>
      <c r="E23" s="6"/>
      <c r="F23" s="6"/>
      <c r="G23" s="6"/>
      <c r="H23" s="41" t="s">
        <v>20</v>
      </c>
      <c r="I23" s="126"/>
    </row>
    <row r="24" spans="1:9" s="17" customFormat="1" ht="50.25" customHeight="1">
      <c r="A24" s="69"/>
      <c r="B24" s="317" t="s">
        <v>6</v>
      </c>
      <c r="C24" s="372" t="s">
        <v>115</v>
      </c>
      <c r="D24" s="372"/>
      <c r="E24" s="372"/>
      <c r="F24" s="372"/>
      <c r="G24" s="373"/>
      <c r="H24" s="312">
        <v>0</v>
      </c>
      <c r="I24" s="123"/>
    </row>
    <row r="25" spans="1:9" s="17" customFormat="1" ht="14.25" customHeight="1">
      <c r="A25" s="69"/>
      <c r="B25" s="317"/>
      <c r="C25" s="313"/>
      <c r="D25" s="313"/>
      <c r="E25" s="313"/>
      <c r="F25" s="313"/>
      <c r="G25" s="313"/>
      <c r="H25" s="42"/>
      <c r="I25" s="123"/>
    </row>
    <row r="26" spans="1:9" s="17" customFormat="1" ht="39.75" customHeight="1">
      <c r="A26" s="69"/>
      <c r="B26" s="317" t="s">
        <v>7</v>
      </c>
      <c r="C26" s="372" t="s">
        <v>5</v>
      </c>
      <c r="D26" s="372"/>
      <c r="E26" s="372"/>
      <c r="F26" s="372"/>
      <c r="G26" s="373"/>
      <c r="H26" s="312">
        <v>0</v>
      </c>
      <c r="I26" s="123"/>
    </row>
    <row r="27" spans="1:9" s="17" customFormat="1" ht="14.25" customHeight="1">
      <c r="A27" s="69"/>
      <c r="B27" s="317"/>
      <c r="C27" s="5"/>
      <c r="D27" s="5"/>
      <c r="E27" s="5"/>
      <c r="F27" s="5"/>
      <c r="G27" s="5"/>
      <c r="H27" s="43"/>
      <c r="I27" s="127"/>
    </row>
    <row r="28" spans="1:9" s="17" customFormat="1" ht="72" customHeight="1">
      <c r="A28" s="69"/>
      <c r="B28" s="317" t="s">
        <v>9</v>
      </c>
      <c r="C28" s="372" t="s">
        <v>118</v>
      </c>
      <c r="D28" s="372"/>
      <c r="E28" s="372"/>
      <c r="F28" s="372"/>
      <c r="G28" s="373"/>
      <c r="H28" s="395"/>
      <c r="I28" s="123"/>
    </row>
    <row r="29" spans="1:9" s="17" customFormat="1" ht="14.25" customHeight="1" thickBot="1">
      <c r="A29" s="69"/>
      <c r="B29" s="317"/>
      <c r="C29" s="5"/>
      <c r="D29" s="5"/>
      <c r="E29" s="5"/>
      <c r="F29" s="5"/>
      <c r="G29" s="5"/>
      <c r="H29" s="396"/>
      <c r="I29" s="325"/>
    </row>
    <row r="30" spans="1:9" s="17" customFormat="1" ht="21.75" customHeight="1" thickBot="1">
      <c r="A30" s="326"/>
      <c r="B30" s="270" t="s">
        <v>10</v>
      </c>
      <c r="C30" s="397" t="s">
        <v>154</v>
      </c>
      <c r="D30" s="398"/>
      <c r="E30" s="398"/>
      <c r="F30" s="398"/>
      <c r="G30" s="399"/>
      <c r="H30" s="327"/>
      <c r="I30" s="328">
        <f>SUM(H14:H29)</f>
        <v>0</v>
      </c>
    </row>
    <row r="31" spans="1:9" s="17" customFormat="1" ht="21.75" customHeight="1">
      <c r="A31" s="69"/>
      <c r="B31" s="317"/>
      <c r="C31" s="314"/>
      <c r="D31" s="314"/>
      <c r="E31" s="314"/>
      <c r="F31" s="314"/>
      <c r="G31" s="316"/>
      <c r="H31" s="329"/>
      <c r="I31" s="330"/>
    </row>
    <row r="32" spans="1:9" s="17" customFormat="1" ht="21.75" customHeight="1">
      <c r="A32" s="69"/>
      <c r="B32" s="317" t="s">
        <v>11</v>
      </c>
      <c r="C32" s="400" t="s">
        <v>128</v>
      </c>
      <c r="D32" s="400"/>
      <c r="E32" s="400"/>
      <c r="F32" s="400"/>
      <c r="G32" s="401"/>
      <c r="H32" s="329"/>
      <c r="I32" s="330"/>
    </row>
    <row r="33" spans="1:9" s="17" customFormat="1" ht="21.75" customHeight="1">
      <c r="A33" s="69"/>
      <c r="B33" s="317"/>
      <c r="C33" s="314"/>
      <c r="D33" s="314"/>
      <c r="E33" s="314"/>
      <c r="F33" s="314"/>
      <c r="G33" s="316"/>
      <c r="H33" s="329"/>
      <c r="I33" s="330"/>
    </row>
    <row r="34" spans="1:9" s="17" customFormat="1" ht="21.75" customHeight="1">
      <c r="A34" s="69"/>
      <c r="B34" s="317" t="s">
        <v>12</v>
      </c>
      <c r="C34" s="402" t="s">
        <v>129</v>
      </c>
      <c r="D34" s="402"/>
      <c r="E34" s="402"/>
      <c r="F34" s="402"/>
      <c r="G34" s="403"/>
      <c r="H34" s="329"/>
      <c r="I34" s="330"/>
    </row>
    <row r="35" spans="1:9" s="17" customFormat="1" ht="21.75" customHeight="1">
      <c r="A35" s="69"/>
      <c r="B35" s="317"/>
      <c r="C35" s="314"/>
      <c r="D35" s="314"/>
      <c r="E35" s="314"/>
      <c r="F35" s="314"/>
      <c r="G35" s="316"/>
      <c r="H35" s="329"/>
      <c r="I35" s="330"/>
    </row>
    <row r="36" spans="1:9" s="17" customFormat="1" ht="21.75" customHeight="1">
      <c r="A36" s="69"/>
      <c r="B36" s="317" t="s">
        <v>13</v>
      </c>
      <c r="C36" s="402" t="s">
        <v>130</v>
      </c>
      <c r="D36" s="402"/>
      <c r="E36" s="402"/>
      <c r="F36" s="402"/>
      <c r="G36" s="403"/>
      <c r="H36" s="329"/>
      <c r="I36" s="330"/>
    </row>
    <row r="37" spans="1:9" s="17" customFormat="1" ht="21.75" customHeight="1">
      <c r="A37" s="69"/>
      <c r="B37" s="317"/>
      <c r="C37" s="314"/>
      <c r="D37" s="314"/>
      <c r="E37" s="314"/>
      <c r="F37" s="314"/>
      <c r="G37" s="316"/>
      <c r="H37" s="329"/>
      <c r="I37" s="330"/>
    </row>
    <row r="38" spans="1:9" s="17" customFormat="1" ht="21.75" customHeight="1">
      <c r="A38" s="69"/>
      <c r="B38" s="314" t="s">
        <v>14</v>
      </c>
      <c r="C38" s="400" t="s">
        <v>131</v>
      </c>
      <c r="D38" s="400"/>
      <c r="E38" s="400"/>
      <c r="F38" s="400"/>
      <c r="G38" s="400"/>
      <c r="H38" s="331"/>
      <c r="I38" s="207"/>
    </row>
    <row r="39" spans="1:9" s="17" customFormat="1" ht="15" customHeight="1">
      <c r="A39" s="69"/>
      <c r="B39" s="317"/>
      <c r="C39" s="314"/>
      <c r="D39" s="314"/>
      <c r="E39" s="314"/>
      <c r="F39" s="314"/>
      <c r="G39" s="314"/>
      <c r="H39" s="331"/>
      <c r="I39" s="207"/>
    </row>
    <row r="40" spans="1:9" s="17" customFormat="1" ht="21.75" customHeight="1">
      <c r="A40" s="69"/>
      <c r="B40" s="317"/>
      <c r="C40" s="400" t="s">
        <v>132</v>
      </c>
      <c r="D40" s="400"/>
      <c r="E40" s="400"/>
      <c r="F40" s="400"/>
      <c r="G40" s="401"/>
      <c r="H40" s="331"/>
      <c r="I40" s="207"/>
    </row>
    <row r="41" spans="1:9" s="154" customFormat="1" ht="35.25" customHeight="1" thickBot="1">
      <c r="A41" s="332"/>
      <c r="B41" s="266"/>
      <c r="C41" s="404" t="s">
        <v>133</v>
      </c>
      <c r="D41" s="404"/>
      <c r="E41" s="404"/>
      <c r="F41" s="404"/>
      <c r="G41" s="404"/>
      <c r="H41" s="333" t="s">
        <v>102</v>
      </c>
      <c r="I41" s="334" t="s">
        <v>102</v>
      </c>
    </row>
    <row r="42" spans="1:9" s="154" customFormat="1" ht="13.5" customHeight="1" thickTop="1" thickBot="1">
      <c r="A42" s="335"/>
      <c r="B42" s="336"/>
      <c r="C42" s="337"/>
      <c r="D42" s="337"/>
      <c r="E42" s="337"/>
      <c r="F42" s="337"/>
      <c r="G42" s="337"/>
      <c r="H42" s="338"/>
      <c r="I42" s="339"/>
    </row>
    <row r="43" spans="1:9" s="17" customFormat="1" ht="15" customHeight="1" thickTop="1" thickBot="1">
      <c r="A43" s="69"/>
      <c r="B43" s="246"/>
      <c r="C43" s="340"/>
      <c r="D43" s="341"/>
      <c r="E43" s="341"/>
      <c r="F43" s="341"/>
      <c r="G43" s="341"/>
      <c r="H43" s="341"/>
      <c r="I43" s="342"/>
    </row>
    <row r="44" spans="1:9" s="17" customFormat="1" ht="21" customHeight="1" thickBot="1">
      <c r="A44" s="392" t="s">
        <v>134</v>
      </c>
      <c r="B44" s="393"/>
      <c r="C44" s="393"/>
      <c r="D44" s="393"/>
      <c r="E44" s="393"/>
      <c r="F44" s="393"/>
      <c r="G44" s="393"/>
      <c r="H44" s="393"/>
      <c r="I44" s="394"/>
    </row>
    <row r="45" spans="1:9" s="17" customFormat="1" ht="54" customHeight="1">
      <c r="A45" s="69"/>
      <c r="B45" s="199" t="s">
        <v>75</v>
      </c>
      <c r="C45" s="199"/>
      <c r="D45" s="405"/>
      <c r="E45" s="405"/>
      <c r="F45" s="405"/>
      <c r="G45" s="62" t="s">
        <v>73</v>
      </c>
      <c r="H45" s="343"/>
      <c r="I45" s="153"/>
    </row>
    <row r="46" spans="1:9" s="17" customFormat="1" ht="18.75" customHeight="1">
      <c r="A46" s="69"/>
      <c r="B46" s="406"/>
      <c r="C46" s="406"/>
      <c r="D46" s="1"/>
      <c r="E46" s="1"/>
      <c r="F46" s="1"/>
      <c r="G46" s="63"/>
      <c r="H46" s="344"/>
      <c r="I46" s="132"/>
    </row>
    <row r="47" spans="1:9" s="17" customFormat="1" ht="54" customHeight="1">
      <c r="A47" s="69"/>
      <c r="B47" s="61" t="s">
        <v>74</v>
      </c>
      <c r="C47" s="64"/>
      <c r="D47" s="405"/>
      <c r="E47" s="405"/>
      <c r="F47" s="405"/>
      <c r="G47" s="62" t="s">
        <v>73</v>
      </c>
      <c r="H47" s="345"/>
      <c r="I47" s="153"/>
    </row>
    <row r="48" spans="1:9" s="17" customFormat="1" ht="13.5" customHeight="1" thickBot="1">
      <c r="A48" s="69"/>
      <c r="B48" s="61"/>
      <c r="C48" s="64"/>
      <c r="D48" s="64"/>
      <c r="E48" s="64"/>
      <c r="F48" s="64"/>
      <c r="G48" s="62"/>
      <c r="H48" s="346"/>
      <c r="I48" s="153"/>
    </row>
    <row r="49" spans="1:9" s="17" customFormat="1" ht="15" customHeight="1" thickTop="1" thickBot="1">
      <c r="A49" s="347"/>
      <c r="B49" s="348"/>
      <c r="C49" s="349"/>
      <c r="D49" s="349"/>
      <c r="E49" s="349"/>
      <c r="F49" s="349"/>
      <c r="G49" s="350"/>
      <c r="H49" s="351"/>
      <c r="I49" s="352"/>
    </row>
    <row r="50" spans="1:9" s="17" customFormat="1" ht="27.75" hidden="1" customHeight="1">
      <c r="A50" s="69"/>
      <c r="B50" s="407"/>
      <c r="C50" s="406"/>
      <c r="D50" s="406"/>
      <c r="E50" s="406"/>
      <c r="F50" s="406"/>
      <c r="G50" s="406"/>
      <c r="H50" s="406"/>
      <c r="I50" s="408"/>
    </row>
    <row r="51" spans="1:9" s="17" customFormat="1" ht="12" hidden="1" customHeight="1" thickBot="1">
      <c r="A51" s="130"/>
      <c r="B51" s="201"/>
      <c r="C51" s="202"/>
      <c r="D51" s="202"/>
      <c r="E51" s="202"/>
      <c r="F51" s="202"/>
      <c r="G51" s="203"/>
      <c r="H51" s="204"/>
      <c r="I51" s="205"/>
    </row>
    <row r="52" spans="1:9" s="17" customFormat="1" ht="0.75" hidden="1" customHeight="1" thickTop="1">
      <c r="A52" s="69"/>
      <c r="B52" s="61"/>
      <c r="C52" s="64"/>
      <c r="D52" s="64"/>
      <c r="E52" s="64"/>
      <c r="F52" s="64"/>
      <c r="G52" s="62"/>
      <c r="H52" s="198"/>
      <c r="I52" s="153"/>
    </row>
    <row r="53" spans="1:9" s="17" customFormat="1" ht="27.75" hidden="1" customHeight="1">
      <c r="A53" s="69"/>
      <c r="B53" s="61"/>
      <c r="C53" s="64"/>
      <c r="D53" s="64"/>
      <c r="E53" s="64"/>
      <c r="F53" s="64"/>
      <c r="G53" s="62"/>
      <c r="H53" s="198"/>
      <c r="I53" s="153"/>
    </row>
    <row r="54" spans="1:9" s="17" customFormat="1" ht="15" hidden="1" customHeight="1" thickBot="1">
      <c r="A54" s="130"/>
      <c r="B54" s="178"/>
      <c r="C54" s="318"/>
      <c r="D54" s="409"/>
      <c r="E54" s="409"/>
      <c r="F54" s="409"/>
      <c r="G54" s="180"/>
      <c r="H54" s="181"/>
      <c r="I54" s="182"/>
    </row>
    <row r="55" spans="1:9" ht="0.75" hidden="1" customHeight="1" thickBot="1">
      <c r="A55" s="130"/>
      <c r="B55" s="150"/>
      <c r="C55" s="150"/>
      <c r="D55" s="150"/>
      <c r="E55" s="150"/>
      <c r="F55" s="150"/>
      <c r="G55" s="150"/>
      <c r="H55" s="150"/>
      <c r="I55" s="151"/>
    </row>
    <row r="56" spans="1:9" ht="16" thickTop="1"/>
  </sheetData>
  <sheetProtection password="C8FB" sheet="1" objects="1" scenarios="1"/>
  <dataConsolidate/>
  <mergeCells count="29">
    <mergeCell ref="D45:F45"/>
    <mergeCell ref="B46:C46"/>
    <mergeCell ref="D47:F47"/>
    <mergeCell ref="B50:I50"/>
    <mergeCell ref="D54:F54"/>
    <mergeCell ref="A44:I44"/>
    <mergeCell ref="C24:G24"/>
    <mergeCell ref="C26:G26"/>
    <mergeCell ref="C28:G28"/>
    <mergeCell ref="H28:H29"/>
    <mergeCell ref="C30:G30"/>
    <mergeCell ref="C32:G32"/>
    <mergeCell ref="C34:G34"/>
    <mergeCell ref="C36:G36"/>
    <mergeCell ref="C38:G38"/>
    <mergeCell ref="C40:G40"/>
    <mergeCell ref="C41:G41"/>
    <mergeCell ref="C22:G22"/>
    <mergeCell ref="B3:H3"/>
    <mergeCell ref="B5:C5"/>
    <mergeCell ref="D5:F5"/>
    <mergeCell ref="H5:I5"/>
    <mergeCell ref="A8:I8"/>
    <mergeCell ref="B10:I10"/>
    <mergeCell ref="A11:I11"/>
    <mergeCell ref="C14:G14"/>
    <mergeCell ref="C16:G16"/>
    <mergeCell ref="C18:G18"/>
    <mergeCell ref="C20:G20"/>
  </mergeCells>
  <pageMargins left="1.1000000000000001" right="0.7" top="0.7" bottom="0.7" header="0.3" footer="0.3"/>
  <pageSetup scale="52" orientation="portrait" r:id="rId1"/>
  <headerFooter scaleWithDoc="0" alignWithMargins="0">
    <oddHeader>&amp;L&amp;"Times New Roman,Regular"&amp;K000000Prepared by Sound Thinking LLC&amp;C&amp;"Times New Roman,Regular"&amp;K000000&amp;P of &amp;N&amp;R&amp;"Times New Roman,Regular"&amp;K000000www.sound-thinking.org</oddHeader>
  </headerFooter>
  <rowBreaks count="1" manualBreakCount="1">
    <brk id="41"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J123"/>
  <sheetViews>
    <sheetView view="pageBreakPreview" zoomScaleNormal="100" zoomScaleSheetLayoutView="100" zoomScalePageLayoutView="40" workbookViewId="0">
      <selection activeCell="C109" sqref="C109:H109"/>
    </sheetView>
  </sheetViews>
  <sheetFormatPr defaultColWidth="9.26953125" defaultRowHeight="15.5"/>
  <cols>
    <col min="1" max="1" width="3.81640625" style="65" customWidth="1"/>
    <col min="2" max="2" width="5.7265625" style="65" customWidth="1"/>
    <col min="3" max="3" width="14.26953125" style="65" customWidth="1"/>
    <col min="4" max="4" width="9.54296875" style="65" customWidth="1"/>
    <col min="5" max="5" width="12" style="65" customWidth="1"/>
    <col min="6" max="6" width="57.7265625" style="65" customWidth="1"/>
    <col min="7" max="7" width="18.54296875" style="65" customWidth="1"/>
    <col min="8" max="8" width="16.453125" style="65" customWidth="1"/>
    <col min="9" max="9" width="20.1796875" style="65" customWidth="1"/>
    <col min="10" max="16384" width="9.26953125" style="65"/>
  </cols>
  <sheetData>
    <row r="2" spans="1:9" ht="16" thickBot="1"/>
    <row r="3" spans="1:9" s="17" customFormat="1" ht="25.5" customHeight="1" thickTop="1" thickBot="1">
      <c r="A3" s="108"/>
      <c r="B3" s="374" t="s">
        <v>49</v>
      </c>
      <c r="C3" s="374"/>
      <c r="D3" s="374"/>
      <c r="E3" s="374"/>
      <c r="F3" s="374"/>
      <c r="G3" s="374"/>
      <c r="H3" s="374"/>
      <c r="I3" s="109" t="s">
        <v>148</v>
      </c>
    </row>
    <row r="4" spans="1:9" s="17" customFormat="1" ht="12" customHeight="1" thickBot="1">
      <c r="A4" s="110"/>
      <c r="B4" s="45"/>
      <c r="C4" s="45"/>
      <c r="D4" s="45"/>
      <c r="E4" s="45"/>
      <c r="F4" s="45"/>
      <c r="G4" s="45"/>
      <c r="H4" s="45"/>
      <c r="I4" s="111"/>
    </row>
    <row r="5" spans="1:9" s="22" customFormat="1" ht="28.5" customHeight="1">
      <c r="A5" s="112"/>
      <c r="B5" s="375" t="s">
        <v>41</v>
      </c>
      <c r="C5" s="376"/>
      <c r="D5" s="377"/>
      <c r="E5" s="378"/>
      <c r="F5" s="379"/>
      <c r="G5" s="290" t="s">
        <v>42</v>
      </c>
      <c r="H5" s="380"/>
      <c r="I5" s="381"/>
    </row>
    <row r="6" spans="1:9" s="22" customFormat="1" ht="16.5" customHeight="1">
      <c r="A6" s="113"/>
      <c r="B6" s="232"/>
      <c r="C6" s="46"/>
      <c r="D6" s="106"/>
      <c r="E6" s="106"/>
      <c r="F6" s="97"/>
      <c r="G6" s="232"/>
      <c r="H6" s="97"/>
      <c r="I6" s="114"/>
    </row>
    <row r="7" spans="1:9" s="22" customFormat="1" ht="27.75" customHeight="1" thickBot="1">
      <c r="A7" s="115"/>
      <c r="C7" s="107" t="s">
        <v>29</v>
      </c>
      <c r="D7" s="16" t="s">
        <v>83</v>
      </c>
      <c r="E7" s="105"/>
      <c r="F7" s="105"/>
      <c r="G7" s="105"/>
      <c r="H7" s="16" t="s">
        <v>72</v>
      </c>
      <c r="I7" s="210"/>
    </row>
    <row r="8" spans="1:9" s="22" customFormat="1" ht="128.25" customHeight="1" thickBot="1">
      <c r="A8" s="382" t="s">
        <v>112</v>
      </c>
      <c r="B8" s="383"/>
      <c r="C8" s="383"/>
      <c r="D8" s="383"/>
      <c r="E8" s="383"/>
      <c r="F8" s="383"/>
      <c r="G8" s="383"/>
      <c r="H8" s="383"/>
      <c r="I8" s="384"/>
    </row>
    <row r="9" spans="1:9" s="22" customFormat="1" ht="12" customHeight="1" thickBot="1">
      <c r="A9" s="112"/>
      <c r="B9" s="29"/>
      <c r="C9" s="29"/>
      <c r="D9" s="29"/>
      <c r="E9" s="29"/>
      <c r="F9" s="29"/>
      <c r="G9" s="29"/>
      <c r="H9" s="30"/>
      <c r="I9" s="116"/>
    </row>
    <row r="10" spans="1:9" s="22" customFormat="1" ht="24" customHeight="1" thickBot="1">
      <c r="A10" s="117"/>
      <c r="B10" s="385" t="s">
        <v>51</v>
      </c>
      <c r="C10" s="385"/>
      <c r="D10" s="385"/>
      <c r="E10" s="385"/>
      <c r="F10" s="385"/>
      <c r="G10" s="385"/>
      <c r="H10" s="385"/>
      <c r="I10" s="386"/>
    </row>
    <row r="11" spans="1:9" s="21" customFormat="1" ht="51.75" customHeight="1" thickBot="1">
      <c r="A11" s="387" t="s">
        <v>55</v>
      </c>
      <c r="B11" s="388"/>
      <c r="C11" s="388"/>
      <c r="D11" s="388"/>
      <c r="E11" s="388"/>
      <c r="F11" s="388"/>
      <c r="G11" s="388"/>
      <c r="H11" s="388"/>
      <c r="I11" s="389"/>
    </row>
    <row r="12" spans="1:9" s="21" customFormat="1" ht="21" customHeight="1" thickBot="1">
      <c r="A12" s="118" t="s">
        <v>63</v>
      </c>
      <c r="B12" s="102" t="s">
        <v>71</v>
      </c>
      <c r="C12" s="47"/>
      <c r="D12" s="47"/>
      <c r="E12" s="47"/>
      <c r="F12" s="47"/>
      <c r="G12" s="47"/>
      <c r="H12" s="47"/>
      <c r="I12" s="119"/>
    </row>
    <row r="13" spans="1:9" s="22" customFormat="1" ht="27.75" customHeight="1" thickBot="1">
      <c r="A13" s="120"/>
      <c r="B13" s="20"/>
      <c r="C13" s="20"/>
      <c r="D13" s="20"/>
      <c r="E13" s="20"/>
      <c r="F13" s="20"/>
      <c r="G13" s="20"/>
      <c r="H13" s="33" t="s">
        <v>93</v>
      </c>
      <c r="I13" s="121"/>
    </row>
    <row r="14" spans="1:9" s="21" customFormat="1" ht="69" customHeight="1">
      <c r="A14" s="122"/>
      <c r="B14" s="4" t="s">
        <v>0</v>
      </c>
      <c r="C14" s="390" t="s">
        <v>81</v>
      </c>
      <c r="D14" s="390"/>
      <c r="E14" s="390"/>
      <c r="F14" s="390"/>
      <c r="G14" s="391"/>
      <c r="H14" s="37">
        <v>0</v>
      </c>
      <c r="I14" s="123"/>
    </row>
    <row r="15" spans="1:9" s="22" customFormat="1" ht="15" customHeight="1">
      <c r="A15" s="113"/>
      <c r="B15" s="4"/>
      <c r="C15" s="4"/>
      <c r="D15" s="4"/>
      <c r="E15" s="4"/>
      <c r="F15" s="4"/>
      <c r="G15" s="4"/>
      <c r="H15" s="38"/>
      <c r="I15" s="124"/>
    </row>
    <row r="16" spans="1:9" s="17" customFormat="1" ht="26.25" customHeight="1">
      <c r="A16" s="69"/>
      <c r="B16" s="231" t="s">
        <v>1</v>
      </c>
      <c r="C16" s="372" t="s">
        <v>77</v>
      </c>
      <c r="D16" s="372"/>
      <c r="E16" s="372"/>
      <c r="F16" s="372"/>
      <c r="G16" s="373"/>
      <c r="H16" s="227">
        <v>0</v>
      </c>
      <c r="I16" s="123"/>
    </row>
    <row r="17" spans="1:10" s="17" customFormat="1" ht="14.25" customHeight="1">
      <c r="A17" s="69"/>
      <c r="B17" s="231"/>
      <c r="C17" s="225"/>
      <c r="D17" s="225"/>
      <c r="E17" s="225"/>
      <c r="F17" s="225"/>
      <c r="G17" s="225"/>
      <c r="H17" s="39"/>
      <c r="I17" s="125"/>
    </row>
    <row r="18" spans="1:10" s="17" customFormat="1" ht="32.25" customHeight="1">
      <c r="A18" s="69"/>
      <c r="B18" s="231" t="s">
        <v>2</v>
      </c>
      <c r="C18" s="372" t="s">
        <v>149</v>
      </c>
      <c r="D18" s="372"/>
      <c r="E18" s="372"/>
      <c r="F18" s="372"/>
      <c r="G18" s="373"/>
      <c r="H18" s="227">
        <v>0</v>
      </c>
      <c r="I18" s="123"/>
    </row>
    <row r="19" spans="1:10" s="17" customFormat="1" ht="14.25" customHeight="1">
      <c r="A19" s="69"/>
      <c r="B19" s="231"/>
      <c r="C19" s="5"/>
      <c r="D19" s="5"/>
      <c r="E19" s="5"/>
      <c r="F19" s="5"/>
      <c r="G19" s="5"/>
      <c r="H19" s="38"/>
      <c r="I19" s="124"/>
    </row>
    <row r="20" spans="1:10" s="17" customFormat="1" ht="39" customHeight="1">
      <c r="A20" s="69"/>
      <c r="B20" s="231" t="s">
        <v>3</v>
      </c>
      <c r="C20" s="372" t="s">
        <v>150</v>
      </c>
      <c r="D20" s="372"/>
      <c r="E20" s="372"/>
      <c r="F20" s="372"/>
      <c r="G20" s="373"/>
      <c r="H20" s="227">
        <v>0</v>
      </c>
      <c r="I20" s="123"/>
    </row>
    <row r="21" spans="1:10" s="17" customFormat="1" ht="14.25" customHeight="1">
      <c r="A21" s="69"/>
      <c r="B21" s="231"/>
      <c r="C21" s="225"/>
      <c r="D21" s="225"/>
      <c r="E21" s="225"/>
      <c r="F21" s="225"/>
      <c r="G21" s="225"/>
      <c r="H21" s="40"/>
      <c r="I21" s="123"/>
    </row>
    <row r="22" spans="1:10" s="17" customFormat="1" ht="34.5" customHeight="1">
      <c r="A22" s="69"/>
      <c r="B22" s="231" t="s">
        <v>4</v>
      </c>
      <c r="C22" s="372" t="s">
        <v>151</v>
      </c>
      <c r="D22" s="372"/>
      <c r="E22" s="372"/>
      <c r="F22" s="372"/>
      <c r="G22" s="373"/>
      <c r="H22" s="227">
        <v>0</v>
      </c>
      <c r="I22" s="123"/>
    </row>
    <row r="23" spans="1:10" s="17" customFormat="1" ht="14.25" customHeight="1">
      <c r="A23" s="69"/>
      <c r="B23" s="6"/>
      <c r="C23" s="6"/>
      <c r="D23" s="6"/>
      <c r="E23" s="6"/>
      <c r="F23" s="6"/>
      <c r="G23" s="6"/>
      <c r="H23" s="41" t="s">
        <v>20</v>
      </c>
      <c r="I23" s="126"/>
    </row>
    <row r="24" spans="1:10" s="17" customFormat="1" ht="50.25" customHeight="1">
      <c r="A24" s="69"/>
      <c r="B24" s="231" t="s">
        <v>6</v>
      </c>
      <c r="C24" s="372" t="s">
        <v>152</v>
      </c>
      <c r="D24" s="372"/>
      <c r="E24" s="372"/>
      <c r="F24" s="372"/>
      <c r="G24" s="373"/>
      <c r="H24" s="227">
        <v>0</v>
      </c>
      <c r="I24" s="123"/>
    </row>
    <row r="25" spans="1:10" s="17" customFormat="1" ht="14.25" customHeight="1">
      <c r="A25" s="69"/>
      <c r="B25" s="231"/>
      <c r="C25" s="225"/>
      <c r="D25" s="225"/>
      <c r="E25" s="225"/>
      <c r="F25" s="225"/>
      <c r="G25" s="225"/>
      <c r="H25" s="42"/>
      <c r="I25" s="123"/>
    </row>
    <row r="26" spans="1:10" s="17" customFormat="1" ht="39.75" customHeight="1">
      <c r="A26" s="69"/>
      <c r="B26" s="231" t="s">
        <v>7</v>
      </c>
      <c r="C26" s="372" t="s">
        <v>5</v>
      </c>
      <c r="D26" s="372"/>
      <c r="E26" s="372"/>
      <c r="F26" s="372"/>
      <c r="G26" s="373"/>
      <c r="H26" s="227">
        <v>0</v>
      </c>
      <c r="I26" s="123"/>
    </row>
    <row r="27" spans="1:10" s="17" customFormat="1" ht="14.25" customHeight="1">
      <c r="A27" s="69"/>
      <c r="B27" s="231"/>
      <c r="C27" s="5"/>
      <c r="D27" s="5"/>
      <c r="E27" s="5"/>
      <c r="F27" s="5"/>
      <c r="G27" s="5"/>
      <c r="H27" s="43"/>
      <c r="I27" s="127"/>
    </row>
    <row r="28" spans="1:10" s="17" customFormat="1" ht="72" customHeight="1">
      <c r="A28" s="69"/>
      <c r="B28" s="231" t="s">
        <v>9</v>
      </c>
      <c r="C28" s="372" t="s">
        <v>153</v>
      </c>
      <c r="D28" s="372"/>
      <c r="E28" s="372"/>
      <c r="F28" s="372"/>
      <c r="G28" s="373"/>
      <c r="H28" s="395"/>
      <c r="I28" s="123"/>
    </row>
    <row r="29" spans="1:10" s="17" customFormat="1" ht="14.25" customHeight="1">
      <c r="A29" s="69"/>
      <c r="B29" s="231"/>
      <c r="C29" s="5"/>
      <c r="D29" s="5"/>
      <c r="E29" s="5"/>
      <c r="F29" s="5"/>
      <c r="G29" s="5"/>
      <c r="H29" s="448"/>
      <c r="I29" s="128"/>
    </row>
    <row r="30" spans="1:10" s="17" customFormat="1" ht="21.75" customHeight="1">
      <c r="A30" s="69"/>
      <c r="B30" s="231" t="s">
        <v>10</v>
      </c>
      <c r="C30" s="427" t="s">
        <v>154</v>
      </c>
      <c r="D30" s="427"/>
      <c r="E30" s="427"/>
      <c r="F30" s="427"/>
      <c r="G30" s="436"/>
      <c r="H30" s="44"/>
      <c r="I30" s="129">
        <f>SUM(H14:H29)</f>
        <v>0</v>
      </c>
    </row>
    <row r="31" spans="1:10" s="154" customFormat="1" ht="35.25" customHeight="1" thickBot="1">
      <c r="A31" s="275"/>
      <c r="B31" s="276"/>
      <c r="C31" s="434" t="s">
        <v>50</v>
      </c>
      <c r="D31" s="434"/>
      <c r="E31" s="434"/>
      <c r="F31" s="434"/>
      <c r="G31" s="435"/>
      <c r="H31" s="273"/>
      <c r="I31" s="274" t="s">
        <v>102</v>
      </c>
    </row>
    <row r="32" spans="1:10" s="154" customFormat="1" ht="13.5" customHeight="1" thickBot="1">
      <c r="A32" s="272"/>
      <c r="B32" s="266"/>
      <c r="C32" s="267"/>
      <c r="D32" s="267"/>
      <c r="E32" s="267"/>
      <c r="F32" s="267"/>
      <c r="G32" s="267"/>
      <c r="H32" s="277"/>
      <c r="I32" s="279"/>
      <c r="J32" s="278"/>
    </row>
    <row r="33" spans="1:9" s="17" customFormat="1" ht="24" customHeight="1" thickTop="1" thickBot="1">
      <c r="A33" s="444" t="s">
        <v>58</v>
      </c>
      <c r="B33" s="440"/>
      <c r="C33" s="440"/>
      <c r="D33" s="440"/>
      <c r="E33" s="440"/>
      <c r="F33" s="440"/>
      <c r="G33" s="440"/>
      <c r="H33" s="440"/>
      <c r="I33" s="445"/>
    </row>
    <row r="34" spans="1:9" s="17" customFormat="1" ht="55.5" customHeight="1" thickBot="1">
      <c r="A34" s="387" t="s">
        <v>57</v>
      </c>
      <c r="B34" s="388"/>
      <c r="C34" s="388"/>
      <c r="D34" s="388"/>
      <c r="E34" s="388"/>
      <c r="F34" s="388"/>
      <c r="G34" s="388"/>
      <c r="H34" s="449"/>
      <c r="I34" s="389"/>
    </row>
    <row r="35" spans="1:9" s="17" customFormat="1" ht="26.25" customHeight="1">
      <c r="A35" s="131"/>
      <c r="B35" s="231" t="s">
        <v>11</v>
      </c>
      <c r="C35" s="443" t="s">
        <v>155</v>
      </c>
      <c r="D35" s="443"/>
      <c r="E35" s="443"/>
      <c r="F35" s="443"/>
      <c r="G35" s="443"/>
      <c r="H35" s="155">
        <f>I30</f>
        <v>0</v>
      </c>
      <c r="I35" s="132"/>
    </row>
    <row r="36" spans="1:9" s="17" customFormat="1" ht="14.25" customHeight="1">
      <c r="A36" s="69"/>
      <c r="B36" s="231"/>
      <c r="C36" s="222"/>
      <c r="D36" s="222"/>
      <c r="E36" s="222"/>
      <c r="F36" s="222"/>
      <c r="G36" s="222"/>
      <c r="H36" s="156"/>
      <c r="I36" s="133"/>
    </row>
    <row r="37" spans="1:9" s="17" customFormat="1" ht="33" customHeight="1">
      <c r="A37" s="69"/>
      <c r="B37" s="231" t="s">
        <v>12</v>
      </c>
      <c r="C37" s="372" t="s">
        <v>156</v>
      </c>
      <c r="D37" s="372"/>
      <c r="E37" s="372"/>
      <c r="F37" s="372"/>
      <c r="G37" s="372"/>
      <c r="H37" s="96">
        <f>'EID Worksheet #1'!H48</f>
        <v>0</v>
      </c>
      <c r="I37" s="132"/>
    </row>
    <row r="38" spans="1:9" s="17" customFormat="1" ht="15.75" customHeight="1" thickBot="1">
      <c r="A38" s="73"/>
      <c r="B38" s="231"/>
      <c r="C38" s="24"/>
      <c r="D38" s="24"/>
      <c r="E38" s="24"/>
      <c r="F38" s="24"/>
      <c r="G38" s="24"/>
      <c r="H38" s="8"/>
      <c r="I38" s="134"/>
    </row>
    <row r="39" spans="1:9" s="17" customFormat="1" ht="46.5" customHeight="1" thickBot="1">
      <c r="A39" s="387" t="s">
        <v>56</v>
      </c>
      <c r="B39" s="388"/>
      <c r="C39" s="388"/>
      <c r="D39" s="388"/>
      <c r="E39" s="388"/>
      <c r="F39" s="388"/>
      <c r="G39" s="388"/>
      <c r="H39" s="388"/>
      <c r="I39" s="389"/>
    </row>
    <row r="40" spans="1:9" s="17" customFormat="1" ht="14.25" customHeight="1">
      <c r="A40" s="69"/>
      <c r="B40" s="231"/>
      <c r="C40" s="24"/>
      <c r="D40" s="24"/>
      <c r="E40" s="24"/>
      <c r="F40" s="24"/>
      <c r="G40" s="24"/>
      <c r="H40" s="8"/>
      <c r="I40" s="134"/>
    </row>
    <row r="41" spans="1:9" s="17" customFormat="1" ht="28.5" customHeight="1">
      <c r="A41" s="69"/>
      <c r="B41" s="231" t="s">
        <v>13</v>
      </c>
      <c r="C41" s="427" t="s">
        <v>157</v>
      </c>
      <c r="D41" s="427"/>
      <c r="E41" s="427"/>
      <c r="F41" s="427"/>
      <c r="G41" s="427"/>
      <c r="H41" s="158"/>
      <c r="I41" s="147">
        <f>H35-H37</f>
        <v>0</v>
      </c>
    </row>
    <row r="42" spans="1:9" s="17" customFormat="1" ht="14.25" customHeight="1" thickBot="1">
      <c r="A42" s="69"/>
      <c r="B42" s="9"/>
      <c r="D42" s="9"/>
      <c r="E42" s="9"/>
      <c r="F42" s="9"/>
      <c r="G42" s="9"/>
      <c r="H42" s="188"/>
      <c r="I42" s="136"/>
    </row>
    <row r="43" spans="1:9" s="17" customFormat="1" ht="24.75" customHeight="1" thickBot="1">
      <c r="A43" s="110"/>
      <c r="B43" s="270" t="s">
        <v>14</v>
      </c>
      <c r="C43" s="397" t="s">
        <v>158</v>
      </c>
      <c r="D43" s="398"/>
      <c r="E43" s="399"/>
      <c r="F43" s="268" t="s">
        <v>126</v>
      </c>
      <c r="G43" s="45"/>
      <c r="H43" s="269">
        <v>0</v>
      </c>
      <c r="I43" s="271">
        <f>H43*480</f>
        <v>0</v>
      </c>
    </row>
    <row r="44" spans="1:9" s="17" customFormat="1" ht="60.75" customHeight="1">
      <c r="A44" s="69"/>
      <c r="B44" s="231"/>
      <c r="C44" s="414" t="s">
        <v>82</v>
      </c>
      <c r="D44" s="437"/>
      <c r="E44" s="437"/>
      <c r="F44" s="437"/>
      <c r="G44" s="437"/>
      <c r="H44" s="38"/>
      <c r="I44" s="136"/>
    </row>
    <row r="45" spans="1:9" s="17" customFormat="1" ht="16.5" customHeight="1">
      <c r="A45" s="69"/>
      <c r="B45" s="231"/>
      <c r="C45" s="10"/>
      <c r="D45" s="9"/>
      <c r="E45" s="9"/>
      <c r="F45" s="9"/>
      <c r="G45" s="9"/>
      <c r="H45" s="303" t="s">
        <v>113</v>
      </c>
      <c r="I45" s="135"/>
    </row>
    <row r="46" spans="1:9" s="17" customFormat="1" ht="18.75" customHeight="1">
      <c r="A46" s="69"/>
      <c r="B46" s="231" t="s">
        <v>15</v>
      </c>
      <c r="C46" s="427" t="s">
        <v>33</v>
      </c>
      <c r="D46" s="427"/>
      <c r="E46" s="427"/>
      <c r="F46" s="427"/>
      <c r="G46" s="427"/>
      <c r="H46" s="3">
        <v>0</v>
      </c>
      <c r="I46" s="157">
        <f>H46*400</f>
        <v>0</v>
      </c>
    </row>
    <row r="47" spans="1:9" s="17" customFormat="1" ht="71.25" customHeight="1">
      <c r="A47" s="69"/>
      <c r="B47" s="231"/>
      <c r="C47" s="437" t="s">
        <v>37</v>
      </c>
      <c r="D47" s="437"/>
      <c r="E47" s="437"/>
      <c r="F47" s="437"/>
      <c r="G47" s="437"/>
      <c r="H47" s="265" t="s">
        <v>22</v>
      </c>
      <c r="I47" s="136"/>
    </row>
    <row r="48" spans="1:9" s="17" customFormat="1" ht="14.25" customHeight="1">
      <c r="A48" s="69"/>
      <c r="B48" s="231"/>
      <c r="C48" s="5"/>
      <c r="D48" s="5"/>
      <c r="E48" s="5"/>
      <c r="F48" s="5"/>
      <c r="G48" s="5"/>
      <c r="H48" s="43"/>
      <c r="I48" s="134"/>
    </row>
    <row r="49" spans="1:9" s="17" customFormat="1" ht="33.75" customHeight="1">
      <c r="A49" s="69"/>
      <c r="B49" s="231" t="s">
        <v>16</v>
      </c>
      <c r="C49" s="427" t="s">
        <v>159</v>
      </c>
      <c r="D49" s="427"/>
      <c r="E49" s="427"/>
      <c r="F49" s="427"/>
      <c r="G49" s="427"/>
      <c r="H49" s="43"/>
      <c r="I49" s="192">
        <v>0</v>
      </c>
    </row>
    <row r="50" spans="1:9" s="17" customFormat="1" ht="14.25" customHeight="1">
      <c r="A50" s="69"/>
      <c r="B50" s="231"/>
      <c r="C50" s="438"/>
      <c r="D50" s="439"/>
      <c r="E50" s="439"/>
      <c r="F50" s="439"/>
      <c r="G50" s="439"/>
      <c r="H50" s="43"/>
      <c r="I50" s="134"/>
    </row>
    <row r="51" spans="1:9" s="17" customFormat="1" ht="83.25" customHeight="1">
      <c r="A51" s="69"/>
      <c r="B51" s="231" t="s">
        <v>96</v>
      </c>
      <c r="C51" s="427" t="s">
        <v>160</v>
      </c>
      <c r="D51" s="427"/>
      <c r="E51" s="427"/>
      <c r="F51" s="427"/>
      <c r="G51" s="427"/>
      <c r="H51" s="2">
        <v>0</v>
      </c>
      <c r="I51" s="134"/>
    </row>
    <row r="52" spans="1:9" s="17" customFormat="1" ht="14.25" customHeight="1">
      <c r="A52" s="69"/>
      <c r="B52" s="9"/>
      <c r="C52" s="9"/>
      <c r="D52" s="9"/>
      <c r="E52" s="9"/>
      <c r="F52" s="9"/>
      <c r="G52" s="9"/>
      <c r="H52" s="43"/>
      <c r="I52" s="134"/>
    </row>
    <row r="53" spans="1:9" s="9" customFormat="1" ht="36.75" customHeight="1">
      <c r="A53" s="137"/>
      <c r="B53" s="194" t="s">
        <v>97</v>
      </c>
      <c r="C53" s="427" t="s">
        <v>161</v>
      </c>
      <c r="D53" s="427"/>
      <c r="E53" s="427"/>
      <c r="F53" s="427"/>
      <c r="G53" s="427"/>
      <c r="H53" s="2">
        <v>0</v>
      </c>
      <c r="I53" s="134"/>
    </row>
    <row r="54" spans="1:9" s="9" customFormat="1" ht="14.25" customHeight="1">
      <c r="A54" s="137"/>
      <c r="B54" s="231"/>
      <c r="C54" s="224"/>
      <c r="D54" s="7"/>
      <c r="E54" s="7"/>
      <c r="F54" s="7"/>
      <c r="G54" s="7"/>
      <c r="H54" s="43"/>
      <c r="I54" s="134"/>
    </row>
    <row r="55" spans="1:9" s="9" customFormat="1" ht="29.25" customHeight="1">
      <c r="A55" s="137"/>
      <c r="B55" s="231" t="s">
        <v>39</v>
      </c>
      <c r="C55" s="427" t="s">
        <v>162</v>
      </c>
      <c r="D55" s="427"/>
      <c r="E55" s="427"/>
      <c r="F55" s="427"/>
      <c r="G55" s="436"/>
      <c r="H55" s="34">
        <f>SUM(H51+H53)</f>
        <v>0</v>
      </c>
      <c r="I55" s="136"/>
    </row>
    <row r="56" spans="1:9" s="9" customFormat="1" ht="14.25" customHeight="1">
      <c r="A56" s="137"/>
      <c r="B56" s="231"/>
      <c r="C56" s="13"/>
      <c r="D56" s="224"/>
      <c r="E56" s="224"/>
      <c r="F56" s="224"/>
      <c r="G56" s="224"/>
      <c r="H56" s="43"/>
      <c r="I56" s="136"/>
    </row>
    <row r="57" spans="1:9" s="9" customFormat="1" ht="21" customHeight="1">
      <c r="A57" s="137"/>
      <c r="B57" s="231" t="s">
        <v>17</v>
      </c>
      <c r="C57" s="23" t="s">
        <v>163</v>
      </c>
      <c r="D57" s="8"/>
      <c r="E57" s="8"/>
      <c r="F57" s="8"/>
      <c r="G57" s="8"/>
      <c r="H57" s="310">
        <f>SUM(I41)</f>
        <v>0</v>
      </c>
      <c r="I57" s="169"/>
    </row>
    <row r="58" spans="1:9" s="9" customFormat="1" ht="14.25" customHeight="1">
      <c r="A58" s="137"/>
      <c r="B58" s="231"/>
      <c r="C58" s="13"/>
      <c r="D58" s="224"/>
      <c r="E58" s="224"/>
      <c r="F58" s="224"/>
      <c r="G58" s="224"/>
      <c r="H58" s="309"/>
      <c r="I58" s="169"/>
    </row>
    <row r="59" spans="1:9" s="9" customFormat="1" ht="18" customHeight="1">
      <c r="A59" s="137"/>
      <c r="B59" s="231" t="s">
        <v>59</v>
      </c>
      <c r="C59" s="10" t="s">
        <v>164</v>
      </c>
      <c r="D59" s="224"/>
      <c r="E59" s="224"/>
      <c r="F59" s="14"/>
      <c r="G59" s="224"/>
      <c r="H59" s="35">
        <f>ROUND(H57*0.03,0)</f>
        <v>0</v>
      </c>
      <c r="I59" s="169"/>
    </row>
    <row r="60" spans="1:9" s="9" customFormat="1" ht="14.25" customHeight="1">
      <c r="A60" s="137"/>
      <c r="B60" s="231"/>
      <c r="C60" s="13"/>
      <c r="D60" s="224"/>
      <c r="E60" s="224"/>
      <c r="F60" s="224"/>
      <c r="G60" s="224"/>
      <c r="H60" s="189"/>
      <c r="I60" s="191"/>
    </row>
    <row r="61" spans="1:9" s="9" customFormat="1" ht="19.5" customHeight="1">
      <c r="A61" s="137"/>
      <c r="B61" s="231" t="s">
        <v>18</v>
      </c>
      <c r="C61" s="354" t="s">
        <v>165</v>
      </c>
      <c r="D61" s="18"/>
      <c r="E61" s="18"/>
      <c r="F61" s="18"/>
      <c r="G61" s="19"/>
      <c r="H61" s="188"/>
      <c r="I61" s="169"/>
    </row>
    <row r="62" spans="1:9" s="9" customFormat="1" ht="30.75" customHeight="1">
      <c r="A62" s="137"/>
      <c r="B62" s="12" t="s">
        <v>25</v>
      </c>
      <c r="C62" s="414" t="s">
        <v>166</v>
      </c>
      <c r="D62" s="414"/>
      <c r="E62" s="414"/>
      <c r="F62" s="414"/>
      <c r="G62" s="414"/>
      <c r="H62" s="217">
        <f>H55-H59</f>
        <v>0</v>
      </c>
      <c r="I62" s="169"/>
    </row>
    <row r="63" spans="1:9" s="9" customFormat="1" ht="14.25" customHeight="1">
      <c r="A63" s="137"/>
      <c r="B63" s="231"/>
      <c r="C63" s="231"/>
      <c r="D63" s="18"/>
      <c r="E63" s="18"/>
      <c r="F63" s="18"/>
      <c r="G63" s="19"/>
      <c r="H63" s="43"/>
      <c r="I63" s="211"/>
    </row>
    <row r="64" spans="1:9" s="9" customFormat="1" ht="34.5" customHeight="1">
      <c r="A64" s="137"/>
      <c r="B64" s="12" t="s">
        <v>94</v>
      </c>
      <c r="C64" s="446" t="s">
        <v>120</v>
      </c>
      <c r="D64" s="446"/>
      <c r="E64" s="446"/>
      <c r="F64" s="446"/>
      <c r="G64" s="446"/>
      <c r="H64" s="2">
        <v>0</v>
      </c>
      <c r="I64" s="211"/>
    </row>
    <row r="65" spans="1:9" s="9" customFormat="1" ht="15" customHeight="1">
      <c r="A65" s="137"/>
      <c r="B65" s="231"/>
      <c r="C65" s="231"/>
      <c r="D65" s="18"/>
      <c r="E65" s="18"/>
      <c r="F65" s="18"/>
      <c r="G65" s="19"/>
      <c r="H65" s="190"/>
      <c r="I65" s="212"/>
    </row>
    <row r="66" spans="1:9" s="9" customFormat="1" ht="21.75" customHeight="1">
      <c r="A66" s="137"/>
      <c r="B66" s="16" t="s">
        <v>60</v>
      </c>
      <c r="C66" s="16" t="s">
        <v>167</v>
      </c>
      <c r="H66" s="188"/>
      <c r="I66" s="192">
        <v>0</v>
      </c>
    </row>
    <row r="67" spans="1:9" s="9" customFormat="1" ht="15" customHeight="1" thickBot="1">
      <c r="A67" s="138"/>
      <c r="B67" s="208"/>
      <c r="C67" s="208"/>
      <c r="D67" s="208"/>
      <c r="E67" s="208"/>
      <c r="F67" s="208"/>
      <c r="G67" s="208"/>
      <c r="H67" s="208"/>
      <c r="I67" s="209"/>
    </row>
    <row r="68" spans="1:9" s="17" customFormat="1" ht="24" customHeight="1" thickTop="1" thickBot="1">
      <c r="A68" s="139"/>
      <c r="B68" s="440" t="s">
        <v>52</v>
      </c>
      <c r="C68" s="440"/>
      <c r="D68" s="440"/>
      <c r="E68" s="440"/>
      <c r="F68" s="440"/>
      <c r="G68" s="440"/>
      <c r="H68" s="440"/>
      <c r="I68" s="441"/>
    </row>
    <row r="69" spans="1:9" s="17" customFormat="1" ht="20.25" customHeight="1">
      <c r="A69" s="69"/>
      <c r="B69" s="231" t="s">
        <v>95</v>
      </c>
      <c r="C69" s="10" t="s">
        <v>168</v>
      </c>
      <c r="D69" s="5"/>
      <c r="E69" s="5"/>
      <c r="F69" s="5"/>
      <c r="G69" s="5"/>
      <c r="H69" s="193">
        <f>I41</f>
        <v>0</v>
      </c>
      <c r="I69" s="136"/>
    </row>
    <row r="70" spans="1:9" s="17" customFormat="1" ht="14.25" customHeight="1">
      <c r="A70" s="69"/>
      <c r="B70" s="231"/>
      <c r="C70" s="10"/>
      <c r="D70" s="5"/>
      <c r="E70" s="5"/>
      <c r="F70" s="5"/>
      <c r="G70" s="5"/>
      <c r="H70" s="160"/>
      <c r="I70" s="136"/>
    </row>
    <row r="71" spans="1:9" s="17" customFormat="1" ht="19.5" customHeight="1">
      <c r="A71" s="69"/>
      <c r="B71" s="231" t="s">
        <v>61</v>
      </c>
      <c r="C71" s="10" t="s">
        <v>169</v>
      </c>
      <c r="D71" s="224"/>
      <c r="E71" s="224"/>
      <c r="F71" s="224"/>
      <c r="G71" s="224"/>
      <c r="H71" s="36">
        <f>I43+I46+I49+I66</f>
        <v>0</v>
      </c>
      <c r="I71" s="197"/>
    </row>
    <row r="72" spans="1:9" s="17" customFormat="1" ht="14.25" customHeight="1">
      <c r="A72" s="69"/>
      <c r="B72" s="231"/>
      <c r="C72" s="9"/>
      <c r="D72" s="5"/>
      <c r="E72" s="5"/>
      <c r="F72" s="5"/>
      <c r="G72" s="195"/>
      <c r="H72" s="15"/>
      <c r="I72" s="200"/>
    </row>
    <row r="73" spans="1:9" s="17" customFormat="1" ht="19.5" customHeight="1">
      <c r="A73" s="69"/>
      <c r="B73" s="231" t="s">
        <v>98</v>
      </c>
      <c r="C73" s="372" t="s">
        <v>170</v>
      </c>
      <c r="D73" s="372"/>
      <c r="E73" s="372"/>
      <c r="F73" s="372"/>
      <c r="G73" s="373"/>
      <c r="H73" s="218">
        <f>H69-H71</f>
        <v>0</v>
      </c>
      <c r="I73" s="197"/>
    </row>
    <row r="74" spans="1:9" s="17" customFormat="1" ht="34.5" customHeight="1">
      <c r="A74" s="69"/>
      <c r="B74" s="231" t="s">
        <v>99</v>
      </c>
      <c r="C74" s="447" t="s">
        <v>100</v>
      </c>
      <c r="D74" s="372"/>
      <c r="E74" s="372"/>
      <c r="F74" s="372"/>
      <c r="G74" s="373"/>
      <c r="H74" s="50">
        <v>0</v>
      </c>
      <c r="I74" s="200"/>
    </row>
    <row r="75" spans="1:9" s="17" customFormat="1" ht="14.25" customHeight="1">
      <c r="A75" s="69"/>
      <c r="B75" s="10"/>
      <c r="C75" s="225"/>
      <c r="D75" s="225"/>
      <c r="E75" s="225"/>
      <c r="F75" s="225"/>
      <c r="G75" s="226"/>
      <c r="H75" s="283"/>
      <c r="I75" s="200"/>
    </row>
    <row r="76" spans="1:9" s="17" customFormat="1" ht="26.25" customHeight="1" thickBot="1">
      <c r="A76" s="73"/>
      <c r="B76" s="246" t="s">
        <v>101</v>
      </c>
      <c r="C76" s="280" t="s">
        <v>171</v>
      </c>
      <c r="D76" s="281"/>
      <c r="E76" s="281"/>
      <c r="F76" s="281"/>
      <c r="G76" s="282"/>
      <c r="H76" s="284"/>
      <c r="I76" s="285">
        <v>0</v>
      </c>
    </row>
    <row r="77" spans="1:9" s="17" customFormat="1" ht="14.25" customHeight="1" thickBot="1">
      <c r="A77" s="288"/>
      <c r="B77" s="289"/>
      <c r="C77" s="23"/>
      <c r="D77" s="8"/>
      <c r="E77" s="8"/>
      <c r="F77" s="8"/>
      <c r="G77" s="8"/>
      <c r="H77" s="9"/>
      <c r="I77" s="286"/>
    </row>
    <row r="78" spans="1:9" s="17" customFormat="1" ht="24" customHeight="1" thickBot="1">
      <c r="A78" s="287"/>
      <c r="B78" s="416" t="s">
        <v>53</v>
      </c>
      <c r="C78" s="385"/>
      <c r="D78" s="385"/>
      <c r="E78" s="385"/>
      <c r="F78" s="385"/>
      <c r="G78" s="385"/>
      <c r="H78" s="385"/>
      <c r="I78" s="386"/>
    </row>
    <row r="79" spans="1:9" s="9" customFormat="1" ht="21.75" customHeight="1">
      <c r="A79" s="137"/>
      <c r="B79" s="48"/>
      <c r="C79" s="311" t="s">
        <v>104</v>
      </c>
      <c r="D79" s="49"/>
      <c r="E79" s="49"/>
      <c r="F79" s="49"/>
      <c r="G79" s="50">
        <v>0</v>
      </c>
      <c r="I79" s="140"/>
    </row>
    <row r="80" spans="1:9" s="9" customFormat="1" ht="24" customHeight="1">
      <c r="A80" s="137"/>
      <c r="B80" s="48"/>
      <c r="C80" s="231" t="s">
        <v>19</v>
      </c>
      <c r="D80" s="417"/>
      <c r="E80" s="418"/>
      <c r="F80" s="419"/>
      <c r="G80" s="49"/>
      <c r="H80" s="49"/>
      <c r="I80" s="141"/>
    </row>
    <row r="81" spans="1:9" s="9" customFormat="1" ht="14.25" customHeight="1" thickBot="1">
      <c r="A81" s="137"/>
      <c r="B81" s="48"/>
      <c r="C81" s="49"/>
      <c r="D81" s="49"/>
      <c r="E81" s="49"/>
      <c r="F81" s="49"/>
      <c r="G81" s="49"/>
      <c r="H81" s="49"/>
      <c r="I81" s="141"/>
    </row>
    <row r="82" spans="1:9" s="9" customFormat="1" ht="30.75" customHeight="1" thickBot="1">
      <c r="A82" s="137"/>
      <c r="B82" s="48"/>
      <c r="C82" s="428" t="s">
        <v>91</v>
      </c>
      <c r="D82" s="429"/>
      <c r="E82" s="429"/>
      <c r="F82" s="429"/>
      <c r="G82" s="429"/>
      <c r="H82" s="429"/>
      <c r="I82" s="430"/>
    </row>
    <row r="83" spans="1:9" s="9" customFormat="1" ht="14.25" customHeight="1">
      <c r="A83" s="137"/>
      <c r="B83" s="48"/>
      <c r="C83" s="165"/>
      <c r="D83" s="165"/>
      <c r="E83" s="165"/>
      <c r="F83" s="165"/>
      <c r="G83" s="196"/>
      <c r="H83" s="165"/>
      <c r="I83" s="166"/>
    </row>
    <row r="84" spans="1:9" s="53" customFormat="1" ht="23.25" customHeight="1">
      <c r="A84" s="142"/>
      <c r="B84" s="231" t="s">
        <v>54</v>
      </c>
      <c r="C84" s="51" t="s">
        <v>172</v>
      </c>
      <c r="D84" s="234"/>
      <c r="E84" s="234"/>
      <c r="F84" s="234"/>
      <c r="H84" s="167"/>
      <c r="I84" s="170"/>
    </row>
    <row r="85" spans="1:9" s="17" customFormat="1" ht="14.25" customHeight="1">
      <c r="A85" s="69"/>
      <c r="B85" s="10"/>
      <c r="C85" s="54"/>
      <c r="D85" s="104"/>
      <c r="E85" s="104"/>
      <c r="F85" s="104"/>
      <c r="H85" s="168"/>
      <c r="I85" s="171"/>
    </row>
    <row r="86" spans="1:9" s="17" customFormat="1" ht="19.5" customHeight="1">
      <c r="A86" s="69"/>
      <c r="B86" s="12" t="s">
        <v>25</v>
      </c>
      <c r="C86" s="426" t="s">
        <v>173</v>
      </c>
      <c r="D86" s="427"/>
      <c r="E86" s="427"/>
      <c r="F86" s="427"/>
      <c r="H86" s="219">
        <f>H69</f>
        <v>0</v>
      </c>
      <c r="I86" s="169"/>
    </row>
    <row r="87" spans="1:9" s="17" customFormat="1" ht="21" customHeight="1">
      <c r="A87" s="69"/>
      <c r="B87" s="12" t="s">
        <v>26</v>
      </c>
      <c r="C87" s="442" t="s">
        <v>174</v>
      </c>
      <c r="D87" s="400"/>
      <c r="E87" s="400"/>
      <c r="F87" s="400"/>
      <c r="H87" s="219">
        <f>H86/12</f>
        <v>0</v>
      </c>
      <c r="I87" s="169"/>
    </row>
    <row r="88" spans="1:9" s="17" customFormat="1" ht="21" customHeight="1">
      <c r="A88" s="69"/>
      <c r="B88" s="12" t="s">
        <v>27</v>
      </c>
      <c r="C88" s="426" t="s">
        <v>175</v>
      </c>
      <c r="D88" s="427"/>
      <c r="E88" s="427"/>
      <c r="F88" s="427"/>
      <c r="G88" s="187"/>
      <c r="H88" s="219">
        <f>ROUND(H87*0.1,0)</f>
        <v>0</v>
      </c>
      <c r="I88" s="169"/>
    </row>
    <row r="89" spans="1:9" s="17" customFormat="1" ht="21" customHeight="1">
      <c r="A89" s="69"/>
      <c r="B89" s="12" t="s">
        <v>28</v>
      </c>
      <c r="C89" s="426" t="s">
        <v>176</v>
      </c>
      <c r="D89" s="427"/>
      <c r="E89" s="427"/>
      <c r="F89" s="427"/>
      <c r="H89" s="219">
        <f>I76</f>
        <v>0</v>
      </c>
      <c r="I89" s="169"/>
    </row>
    <row r="90" spans="1:9" s="17" customFormat="1" ht="21" customHeight="1">
      <c r="A90" s="69"/>
      <c r="B90" s="12" t="s">
        <v>23</v>
      </c>
      <c r="C90" s="426" t="s">
        <v>177</v>
      </c>
      <c r="D90" s="427"/>
      <c r="E90" s="427"/>
      <c r="F90" s="427"/>
      <c r="H90" s="219">
        <f>H89/12</f>
        <v>0</v>
      </c>
      <c r="I90" s="169"/>
    </row>
    <row r="91" spans="1:9" s="17" customFormat="1" ht="21" customHeight="1">
      <c r="A91" s="69"/>
      <c r="B91" s="12" t="s">
        <v>24</v>
      </c>
      <c r="C91" s="426" t="s">
        <v>178</v>
      </c>
      <c r="D91" s="427"/>
      <c r="E91" s="427"/>
      <c r="F91" s="427"/>
      <c r="H91" s="219">
        <f>ROUND(H90*0.3,0)</f>
        <v>0</v>
      </c>
      <c r="I91" s="169"/>
    </row>
    <row r="92" spans="1:9" s="17" customFormat="1" ht="21" customHeight="1">
      <c r="A92" s="69"/>
      <c r="B92" s="12" t="s">
        <v>36</v>
      </c>
      <c r="C92" s="356" t="s">
        <v>179</v>
      </c>
      <c r="D92" s="7"/>
      <c r="E92" s="7"/>
      <c r="F92" s="7"/>
      <c r="H92" s="172">
        <v>0</v>
      </c>
      <c r="I92" s="169"/>
    </row>
    <row r="93" spans="1:9" s="17" customFormat="1" ht="63.75" customHeight="1">
      <c r="A93" s="69"/>
      <c r="B93" s="12" t="s">
        <v>84</v>
      </c>
      <c r="C93" s="175"/>
      <c r="D93" s="174"/>
      <c r="E93" s="174"/>
      <c r="F93" s="304" t="s">
        <v>180</v>
      </c>
      <c r="G93" s="231"/>
      <c r="H93" s="231"/>
      <c r="I93" s="144">
        <v>0</v>
      </c>
    </row>
    <row r="94" spans="1:9" s="17" customFormat="1" ht="21" customHeight="1">
      <c r="A94" s="69"/>
      <c r="B94" s="12" t="s">
        <v>85</v>
      </c>
      <c r="C94" s="229"/>
      <c r="D94" s="55"/>
      <c r="E94" s="7"/>
      <c r="F94" s="355" t="s">
        <v>181</v>
      </c>
      <c r="I94" s="145">
        <f>SUM(G79)</f>
        <v>0</v>
      </c>
    </row>
    <row r="95" spans="1:9" s="17" customFormat="1" ht="21" customHeight="1">
      <c r="A95" s="69"/>
      <c r="B95" s="12" t="s">
        <v>86</v>
      </c>
      <c r="C95" s="56"/>
      <c r="D95" s="57"/>
      <c r="E95" s="57"/>
      <c r="F95" s="173" t="s">
        <v>182</v>
      </c>
      <c r="G95" s="176"/>
      <c r="H95" s="177"/>
      <c r="I95" s="146">
        <f>SUM(I94-I93)</f>
        <v>0</v>
      </c>
    </row>
    <row r="96" spans="1:9" s="17" customFormat="1" ht="14.25" customHeight="1">
      <c r="A96" s="69"/>
      <c r="B96" s="10"/>
      <c r="C96" s="230"/>
      <c r="D96" s="7"/>
      <c r="E96" s="7"/>
      <c r="F96" s="7"/>
      <c r="G96" s="58"/>
      <c r="H96" s="225"/>
      <c r="I96" s="143"/>
    </row>
    <row r="97" spans="1:9" s="17" customFormat="1" ht="81.75" customHeight="1">
      <c r="A97" s="69"/>
      <c r="B97" s="231" t="s">
        <v>103</v>
      </c>
      <c r="C97" s="431" t="s">
        <v>183</v>
      </c>
      <c r="D97" s="432"/>
      <c r="E97" s="432"/>
      <c r="F97" s="432"/>
      <c r="G97" s="432"/>
      <c r="H97" s="433"/>
      <c r="I97" s="144">
        <v>0</v>
      </c>
    </row>
    <row r="98" spans="1:9" s="17" customFormat="1" ht="15" customHeight="1">
      <c r="A98" s="69"/>
      <c r="B98" s="264"/>
      <c r="C98" s="263"/>
      <c r="D98" s="5"/>
      <c r="E98" s="5"/>
      <c r="F98" s="221"/>
      <c r="G98" s="5"/>
      <c r="H98" s="8"/>
      <c r="I98" s="159"/>
    </row>
    <row r="99" spans="1:9" s="17" customFormat="1" ht="21" customHeight="1">
      <c r="A99" s="69"/>
      <c r="B99" s="231" t="s">
        <v>62</v>
      </c>
      <c r="C99" s="431" t="s">
        <v>184</v>
      </c>
      <c r="D99" s="432"/>
      <c r="E99" s="432"/>
      <c r="F99" s="432"/>
      <c r="G99" s="432"/>
      <c r="H99" s="433"/>
      <c r="I99" s="147">
        <f>I93-I97</f>
        <v>0</v>
      </c>
    </row>
    <row r="100" spans="1:9" s="17" customFormat="1" ht="21" customHeight="1">
      <c r="A100" s="69"/>
      <c r="B100" s="12" t="s">
        <v>25</v>
      </c>
      <c r="C100" s="293"/>
      <c r="D100" s="55"/>
      <c r="E100" s="7"/>
      <c r="F100" s="355" t="s">
        <v>181</v>
      </c>
      <c r="I100" s="145">
        <f>G79</f>
        <v>0</v>
      </c>
    </row>
    <row r="101" spans="1:9" s="17" customFormat="1" ht="21" customHeight="1">
      <c r="A101" s="69"/>
      <c r="B101" s="12" t="s">
        <v>26</v>
      </c>
      <c r="C101" s="56"/>
      <c r="D101" s="57"/>
      <c r="E101" s="57"/>
      <c r="F101" s="173" t="s">
        <v>182</v>
      </c>
      <c r="G101" s="176"/>
      <c r="H101" s="177"/>
      <c r="I101" s="146">
        <f>SUM(I100-I99)</f>
        <v>0</v>
      </c>
    </row>
    <row r="102" spans="1:9" s="17" customFormat="1" ht="15" customHeight="1">
      <c r="A102" s="69"/>
      <c r="B102" s="294"/>
      <c r="C102" s="305"/>
      <c r="D102" s="306"/>
      <c r="E102" s="306"/>
      <c r="F102" s="306"/>
      <c r="G102" s="306"/>
      <c r="H102" s="307"/>
      <c r="I102" s="308"/>
    </row>
    <row r="103" spans="1:9" s="17" customFormat="1" ht="19.5" customHeight="1">
      <c r="A103" s="69"/>
      <c r="B103" s="231"/>
      <c r="C103" s="213" t="s">
        <v>116</v>
      </c>
      <c r="D103" s="214"/>
      <c r="E103" s="214"/>
      <c r="F103" s="214"/>
      <c r="G103" s="215"/>
      <c r="H103" s="216"/>
      <c r="I103" s="148"/>
    </row>
    <row r="104" spans="1:9" s="59" customFormat="1" ht="21" customHeight="1">
      <c r="A104" s="149"/>
      <c r="B104" s="231"/>
      <c r="C104" s="423" t="s">
        <v>122</v>
      </c>
      <c r="D104" s="424"/>
      <c r="E104" s="424"/>
      <c r="F104" s="424"/>
      <c r="G104" s="424"/>
      <c r="H104" s="425"/>
      <c r="I104" s="353">
        <f>I94</f>
        <v>0</v>
      </c>
    </row>
    <row r="105" spans="1:9" s="59" customFormat="1" ht="32.25" customHeight="1">
      <c r="A105" s="149"/>
      <c r="B105" s="294"/>
      <c r="C105" s="410" t="s">
        <v>121</v>
      </c>
      <c r="D105" s="411"/>
      <c r="E105" s="411"/>
      <c r="F105" s="411"/>
      <c r="G105" s="411"/>
      <c r="H105" s="412"/>
      <c r="I105" s="144">
        <v>0</v>
      </c>
    </row>
    <row r="106" spans="1:9" s="59" customFormat="1" ht="30" customHeight="1">
      <c r="A106" s="149"/>
      <c r="B106" s="231"/>
      <c r="C106" s="413" t="s">
        <v>185</v>
      </c>
      <c r="D106" s="414"/>
      <c r="E106" s="414"/>
      <c r="F106" s="414"/>
      <c r="G106" s="414"/>
      <c r="H106" s="415"/>
      <c r="I106" s="148"/>
    </row>
    <row r="107" spans="1:9" s="17" customFormat="1" ht="30" customHeight="1">
      <c r="A107" s="69"/>
      <c r="B107" s="231"/>
      <c r="C107" s="413" t="s">
        <v>186</v>
      </c>
      <c r="D107" s="414"/>
      <c r="E107" s="414"/>
      <c r="F107" s="414"/>
      <c r="G107" s="414"/>
      <c r="H107" s="415"/>
      <c r="I107" s="148"/>
    </row>
    <row r="108" spans="1:9" s="17" customFormat="1" ht="17.149999999999999" customHeight="1">
      <c r="A108" s="69"/>
      <c r="B108" s="231"/>
      <c r="C108" s="413" t="s">
        <v>187</v>
      </c>
      <c r="D108" s="414"/>
      <c r="E108" s="414"/>
      <c r="F108" s="414"/>
      <c r="G108" s="414"/>
      <c r="H108" s="415"/>
      <c r="I108" s="148"/>
    </row>
    <row r="109" spans="1:9" s="17" customFormat="1" ht="17.149999999999999" customHeight="1">
      <c r="A109" s="69"/>
      <c r="B109" s="231"/>
      <c r="C109" s="420" t="s">
        <v>188</v>
      </c>
      <c r="D109" s="421"/>
      <c r="E109" s="421"/>
      <c r="F109" s="421"/>
      <c r="G109" s="421"/>
      <c r="H109" s="422"/>
      <c r="I109" s="206"/>
    </row>
    <row r="110" spans="1:9" s="17" customFormat="1" ht="15" customHeight="1" thickBot="1">
      <c r="A110" s="69"/>
      <c r="B110" s="231"/>
      <c r="C110" s="223"/>
      <c r="D110" s="60"/>
      <c r="E110" s="60"/>
      <c r="F110" s="60"/>
      <c r="G110" s="60"/>
      <c r="H110" s="60"/>
      <c r="I110" s="207"/>
    </row>
    <row r="111" spans="1:9" s="17" customFormat="1" ht="21" customHeight="1" thickBot="1">
      <c r="A111" s="392" t="s">
        <v>117</v>
      </c>
      <c r="B111" s="393"/>
      <c r="C111" s="393"/>
      <c r="D111" s="393"/>
      <c r="E111" s="393"/>
      <c r="F111" s="393"/>
      <c r="G111" s="393"/>
      <c r="H111" s="393"/>
      <c r="I111" s="394"/>
    </row>
    <row r="112" spans="1:9" s="17" customFormat="1" ht="54" customHeight="1">
      <c r="A112" s="69"/>
      <c r="B112" s="199" t="s">
        <v>75</v>
      </c>
      <c r="C112" s="199"/>
      <c r="D112" s="405"/>
      <c r="E112" s="405"/>
      <c r="F112" s="405"/>
      <c r="G112" s="62" t="s">
        <v>73</v>
      </c>
      <c r="H112" s="152"/>
      <c r="I112" s="153"/>
    </row>
    <row r="113" spans="1:9" s="17" customFormat="1" ht="18.75" customHeight="1">
      <c r="A113" s="69"/>
      <c r="B113" s="406"/>
      <c r="C113" s="406"/>
      <c r="D113" s="1"/>
      <c r="E113" s="1"/>
      <c r="F113" s="1"/>
      <c r="G113" s="63"/>
      <c r="H113" s="1"/>
      <c r="I113" s="132"/>
    </row>
    <row r="114" spans="1:9" s="17" customFormat="1" ht="54" customHeight="1">
      <c r="A114" s="69"/>
      <c r="B114" s="61" t="s">
        <v>74</v>
      </c>
      <c r="C114" s="64"/>
      <c r="D114" s="405"/>
      <c r="E114" s="405"/>
      <c r="F114" s="405"/>
      <c r="G114" s="62" t="s">
        <v>73</v>
      </c>
      <c r="H114" s="152"/>
      <c r="I114" s="153"/>
    </row>
    <row r="115" spans="1:9" s="17" customFormat="1" ht="32.25" customHeight="1">
      <c r="A115" s="69"/>
      <c r="B115" s="61"/>
      <c r="C115" s="64"/>
      <c r="D115" s="64"/>
      <c r="E115" s="64"/>
      <c r="F115" s="64"/>
      <c r="G115" s="62"/>
      <c r="H115" s="198"/>
      <c r="I115" s="153"/>
    </row>
    <row r="116" spans="1:9" s="17" customFormat="1" ht="15" customHeight="1" thickBot="1">
      <c r="A116" s="130"/>
      <c r="B116" s="178"/>
      <c r="C116" s="228"/>
      <c r="D116" s="228"/>
      <c r="E116" s="228"/>
      <c r="F116" s="228"/>
      <c r="G116" s="180"/>
      <c r="H116" s="181"/>
      <c r="I116" s="182"/>
    </row>
    <row r="117" spans="1:9" s="17" customFormat="1" ht="27.75" hidden="1" customHeight="1">
      <c r="A117" s="69"/>
      <c r="B117" s="407"/>
      <c r="C117" s="406"/>
      <c r="D117" s="406"/>
      <c r="E117" s="406"/>
      <c r="F117" s="406"/>
      <c r="G117" s="406"/>
      <c r="H117" s="406"/>
      <c r="I117" s="408"/>
    </row>
    <row r="118" spans="1:9" s="17" customFormat="1" ht="12" hidden="1" customHeight="1" thickBot="1">
      <c r="A118" s="130"/>
      <c r="B118" s="201"/>
      <c r="C118" s="202"/>
      <c r="D118" s="202"/>
      <c r="E118" s="202"/>
      <c r="F118" s="202"/>
      <c r="G118" s="203"/>
      <c r="H118" s="204"/>
      <c r="I118" s="205"/>
    </row>
    <row r="119" spans="1:9" s="17" customFormat="1" ht="0.75" hidden="1" customHeight="1" thickTop="1">
      <c r="A119" s="69"/>
      <c r="B119" s="61"/>
      <c r="C119" s="64"/>
      <c r="D119" s="64"/>
      <c r="E119" s="64"/>
      <c r="F119" s="64"/>
      <c r="G119" s="62"/>
      <c r="H119" s="198"/>
      <c r="I119" s="153"/>
    </row>
    <row r="120" spans="1:9" s="17" customFormat="1" ht="27.75" hidden="1" customHeight="1">
      <c r="A120" s="69"/>
      <c r="B120" s="61"/>
      <c r="C120" s="64"/>
      <c r="D120" s="64"/>
      <c r="E120" s="64"/>
      <c r="F120" s="64"/>
      <c r="G120" s="62"/>
      <c r="H120" s="198"/>
      <c r="I120" s="153"/>
    </row>
    <row r="121" spans="1:9" s="17" customFormat="1" ht="15" hidden="1" customHeight="1" thickBot="1">
      <c r="A121" s="130"/>
      <c r="B121" s="178"/>
      <c r="C121" s="179"/>
      <c r="D121" s="409"/>
      <c r="E121" s="409"/>
      <c r="F121" s="409"/>
      <c r="G121" s="180"/>
      <c r="H121" s="181"/>
      <c r="I121" s="182"/>
    </row>
    <row r="122" spans="1:9" ht="0.75" hidden="1" customHeight="1" thickBot="1">
      <c r="A122" s="130"/>
      <c r="B122" s="150"/>
      <c r="C122" s="150"/>
      <c r="D122" s="150"/>
      <c r="E122" s="150"/>
      <c r="F122" s="150"/>
      <c r="G122" s="150"/>
      <c r="H122" s="150"/>
      <c r="I122" s="151"/>
    </row>
    <row r="123" spans="1:9" ht="16" thickTop="1"/>
  </sheetData>
  <sheetProtection password="C8FB" sheet="1" objects="1" scenarios="1"/>
  <dataConsolidate/>
  <mergeCells count="61">
    <mergeCell ref="H28:H29"/>
    <mergeCell ref="A34:I34"/>
    <mergeCell ref="A39:I39"/>
    <mergeCell ref="C37:G37"/>
    <mergeCell ref="C62:G62"/>
    <mergeCell ref="C41:G41"/>
    <mergeCell ref="C86:F86"/>
    <mergeCell ref="C49:G49"/>
    <mergeCell ref="C35:G35"/>
    <mergeCell ref="A33:I33"/>
    <mergeCell ref="C64:G64"/>
    <mergeCell ref="C74:G74"/>
    <mergeCell ref="B3:H3"/>
    <mergeCell ref="C22:G22"/>
    <mergeCell ref="C18:G18"/>
    <mergeCell ref="C20:G20"/>
    <mergeCell ref="H5:I5"/>
    <mergeCell ref="A11:I11"/>
    <mergeCell ref="A8:I8"/>
    <mergeCell ref="B10:I10"/>
    <mergeCell ref="B5:C5"/>
    <mergeCell ref="D5:F5"/>
    <mergeCell ref="C14:G14"/>
    <mergeCell ref="C16:G16"/>
    <mergeCell ref="C24:G24"/>
    <mergeCell ref="C88:F88"/>
    <mergeCell ref="C90:F90"/>
    <mergeCell ref="C55:G55"/>
    <mergeCell ref="C46:G46"/>
    <mergeCell ref="C43:E43"/>
    <mergeCell ref="C44:G44"/>
    <mergeCell ref="C50:G50"/>
    <mergeCell ref="C47:G47"/>
    <mergeCell ref="C51:G51"/>
    <mergeCell ref="B68:I68"/>
    <mergeCell ref="C89:F89"/>
    <mergeCell ref="C87:F87"/>
    <mergeCell ref="C53:G53"/>
    <mergeCell ref="C28:G28"/>
    <mergeCell ref="C30:G30"/>
    <mergeCell ref="C26:G26"/>
    <mergeCell ref="D114:F114"/>
    <mergeCell ref="C73:G73"/>
    <mergeCell ref="B78:I78"/>
    <mergeCell ref="D80:F80"/>
    <mergeCell ref="C107:H107"/>
    <mergeCell ref="C108:H108"/>
    <mergeCell ref="C109:H109"/>
    <mergeCell ref="C104:H104"/>
    <mergeCell ref="C91:F91"/>
    <mergeCell ref="B113:C113"/>
    <mergeCell ref="C82:I82"/>
    <mergeCell ref="C99:H99"/>
    <mergeCell ref="C97:H97"/>
    <mergeCell ref="A111:I111"/>
    <mergeCell ref="C31:G31"/>
    <mergeCell ref="C105:H105"/>
    <mergeCell ref="D121:F121"/>
    <mergeCell ref="D112:F112"/>
    <mergeCell ref="B117:I117"/>
    <mergeCell ref="C106:H106"/>
  </mergeCells>
  <phoneticPr fontId="0" type="noConversion"/>
  <pageMargins left="0.7" right="0.7" top="0.7" bottom="0.7" header="0.3" footer="0.3"/>
  <pageSetup scale="58" fitToHeight="0" orientation="portrait" r:id="rId1"/>
  <headerFooter scaleWithDoc="0" alignWithMargins="0">
    <oddHeader>&amp;L&amp;"Times New Roman,Regular"&amp;K000000Prepared by Sound Thinking LLC&amp;C&amp;"Times New Roman,Regular"&amp;K000000&amp;P of &amp;N&amp;R&amp;"Times New Roman,Regular"&amp;K000000www.sound-thinking.org</oddHeader>
  </headerFooter>
  <rowBreaks count="2" manualBreakCount="2">
    <brk id="31" max="16383" man="1"/>
    <brk id="7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7</xdr:col>
                    <xdr:colOff>50800</xdr:colOff>
                    <xdr:row>6</xdr:row>
                    <xdr:rowOff>69850</xdr:rowOff>
                  </from>
                  <to>
                    <xdr:col>7</xdr:col>
                    <xdr:colOff>342900</xdr:colOff>
                    <xdr:row>7</xdr:row>
                    <xdr:rowOff>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3</xdr:col>
                    <xdr:colOff>107950</xdr:colOff>
                    <xdr:row>6</xdr:row>
                    <xdr:rowOff>57150</xdr:rowOff>
                  </from>
                  <to>
                    <xdr:col>3</xdr:col>
                    <xdr:colOff>431800</xdr:colOff>
                    <xdr:row>7</xdr:row>
                    <xdr:rowOff>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5</xdr:col>
                    <xdr:colOff>1555750</xdr:colOff>
                    <xdr:row>6</xdr:row>
                    <xdr:rowOff>38100</xdr:rowOff>
                  </from>
                  <to>
                    <xdr:col>5</xdr:col>
                    <xdr:colOff>1879600</xdr:colOff>
                    <xdr:row>7</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8"/>
  <sheetViews>
    <sheetView zoomScaleNormal="100" workbookViewId="0">
      <selection activeCell="M5" sqref="M5"/>
    </sheetView>
  </sheetViews>
  <sheetFormatPr defaultColWidth="8.81640625" defaultRowHeight="12.5"/>
  <cols>
    <col min="1" max="1" width="3.81640625" style="31" customWidth="1"/>
    <col min="2" max="2" width="14" style="31" customWidth="1"/>
    <col min="3" max="5" width="9.1796875" style="31" customWidth="1"/>
    <col min="6" max="6" width="41.7265625" style="31" customWidth="1"/>
    <col min="7" max="7" width="20.7265625" style="31" customWidth="1"/>
    <col min="8" max="8" width="15.7265625" style="31" customWidth="1"/>
    <col min="9" max="16384" width="8.81640625" style="31"/>
  </cols>
  <sheetData>
    <row r="1" spans="1:8" ht="33.75" customHeight="1">
      <c r="A1" s="479" t="s">
        <v>40</v>
      </c>
      <c r="B1" s="480"/>
      <c r="C1" s="480"/>
      <c r="D1" s="480"/>
      <c r="E1" s="480"/>
      <c r="F1" s="480"/>
      <c r="G1" s="480"/>
      <c r="H1" s="481"/>
    </row>
    <row r="2" spans="1:8" ht="56.25" customHeight="1">
      <c r="A2" s="482" t="s">
        <v>125</v>
      </c>
      <c r="B2" s="483"/>
      <c r="C2" s="483"/>
      <c r="D2" s="483"/>
      <c r="E2" s="483"/>
      <c r="F2" s="483"/>
      <c r="G2" s="483"/>
      <c r="H2" s="484"/>
    </row>
    <row r="3" spans="1:8" ht="34.5" customHeight="1">
      <c r="A3" s="252"/>
      <c r="B3" s="66" t="s">
        <v>64</v>
      </c>
      <c r="C3" s="66"/>
      <c r="D3" s="66"/>
      <c r="E3" s="66"/>
      <c r="F3" s="66"/>
      <c r="G3" s="67"/>
      <c r="H3" s="68" t="s">
        <v>34</v>
      </c>
    </row>
    <row r="4" spans="1:8" ht="55.5" customHeight="1">
      <c r="A4" s="253"/>
      <c r="B4" s="183" t="s">
        <v>25</v>
      </c>
      <c r="C4" s="485" t="s">
        <v>197</v>
      </c>
      <c r="D4" s="485"/>
      <c r="E4" s="485"/>
      <c r="F4" s="485"/>
      <c r="G4" s="486"/>
      <c r="H4" s="70" t="s">
        <v>21</v>
      </c>
    </row>
    <row r="5" spans="1:8" ht="33.75" customHeight="1">
      <c r="A5" s="253"/>
      <c r="B5" s="372" t="s">
        <v>68</v>
      </c>
      <c r="C5" s="372"/>
      <c r="D5" s="372"/>
      <c r="E5" s="372"/>
      <c r="F5" s="372"/>
      <c r="G5" s="372"/>
      <c r="H5" s="71"/>
    </row>
    <row r="6" spans="1:8" ht="65.25" customHeight="1">
      <c r="A6" s="255"/>
      <c r="B6" s="184" t="s">
        <v>26</v>
      </c>
      <c r="C6" s="372" t="s">
        <v>106</v>
      </c>
      <c r="D6" s="372"/>
      <c r="E6" s="372"/>
      <c r="F6" s="372"/>
      <c r="G6" s="373"/>
      <c r="H6" s="72"/>
    </row>
    <row r="7" spans="1:8" ht="39" customHeight="1">
      <c r="A7" s="253"/>
      <c r="B7" s="184" t="s">
        <v>27</v>
      </c>
      <c r="C7" s="372" t="s">
        <v>31</v>
      </c>
      <c r="D7" s="372"/>
      <c r="E7" s="372"/>
      <c r="F7" s="372"/>
      <c r="G7" s="373"/>
      <c r="H7" s="72"/>
    </row>
    <row r="8" spans="1:8" ht="57.75" customHeight="1" thickBot="1">
      <c r="A8" s="254"/>
      <c r="B8" s="185" t="s">
        <v>28</v>
      </c>
      <c r="C8" s="372" t="s">
        <v>119</v>
      </c>
      <c r="D8" s="372"/>
      <c r="E8" s="372"/>
      <c r="F8" s="372"/>
      <c r="G8" s="465"/>
      <c r="H8" s="74"/>
    </row>
    <row r="9" spans="1:8" ht="35.25" customHeight="1">
      <c r="A9" s="474" t="s">
        <v>41</v>
      </c>
      <c r="B9" s="475"/>
      <c r="C9" s="476"/>
      <c r="D9" s="476"/>
      <c r="E9" s="476"/>
      <c r="F9" s="292"/>
      <c r="G9" s="477" t="s">
        <v>42</v>
      </c>
      <c r="H9" s="478"/>
    </row>
    <row r="10" spans="1:8" ht="18" customHeight="1" thickBot="1">
      <c r="A10" s="469"/>
      <c r="B10" s="470"/>
      <c r="C10" s="471"/>
      <c r="D10" s="471"/>
      <c r="E10" s="471"/>
      <c r="F10" s="233"/>
      <c r="G10" s="76"/>
      <c r="H10" s="77"/>
    </row>
    <row r="11" spans="1:8" ht="30.75" customHeight="1">
      <c r="A11" s="256"/>
      <c r="B11" s="4"/>
      <c r="C11" s="4"/>
      <c r="D11" s="4"/>
      <c r="E11" s="4"/>
      <c r="F11" s="4"/>
      <c r="G11" s="98" t="s">
        <v>43</v>
      </c>
      <c r="H11" s="26"/>
    </row>
    <row r="12" spans="1:8" ht="14">
      <c r="A12" s="461" t="s">
        <v>123</v>
      </c>
      <c r="B12" s="462"/>
      <c r="C12" s="462"/>
      <c r="D12" s="462"/>
      <c r="E12" s="462"/>
      <c r="F12" s="462"/>
      <c r="G12" s="462"/>
      <c r="H12" s="463"/>
    </row>
    <row r="13" spans="1:8" ht="91.5" customHeight="1">
      <c r="A13" s="256" t="s">
        <v>0</v>
      </c>
      <c r="B13" s="472" t="s">
        <v>87</v>
      </c>
      <c r="C13" s="472"/>
      <c r="D13" s="472"/>
      <c r="E13" s="472"/>
      <c r="F13" s="473"/>
      <c r="G13" s="37">
        <v>0</v>
      </c>
      <c r="H13" s="78"/>
    </row>
    <row r="14" spans="1:8" ht="14">
      <c r="A14" s="256"/>
      <c r="B14" s="103"/>
      <c r="C14" s="103"/>
      <c r="D14" s="103"/>
      <c r="E14" s="103"/>
      <c r="F14" s="103"/>
      <c r="G14" s="79"/>
      <c r="H14" s="80"/>
    </row>
    <row r="15" spans="1:8" ht="24" customHeight="1">
      <c r="A15" s="256" t="s">
        <v>1</v>
      </c>
      <c r="B15" s="372" t="s">
        <v>78</v>
      </c>
      <c r="C15" s="372"/>
      <c r="D15" s="372"/>
      <c r="E15" s="372"/>
      <c r="F15" s="373"/>
      <c r="G15" s="227">
        <v>0</v>
      </c>
      <c r="H15" s="32"/>
    </row>
    <row r="16" spans="1:8" ht="14">
      <c r="A16" s="256"/>
      <c r="B16" s="225"/>
      <c r="C16" s="225"/>
      <c r="D16" s="225"/>
      <c r="E16" s="225"/>
      <c r="F16" s="225"/>
      <c r="G16" s="42"/>
      <c r="H16" s="32"/>
    </row>
    <row r="17" spans="1:12" ht="32.25" customHeight="1">
      <c r="A17" s="256" t="s">
        <v>2</v>
      </c>
      <c r="B17" s="372" t="s">
        <v>8</v>
      </c>
      <c r="C17" s="372"/>
      <c r="D17" s="372"/>
      <c r="E17" s="372"/>
      <c r="F17" s="373"/>
      <c r="G17" s="227">
        <v>0</v>
      </c>
      <c r="H17" s="32"/>
    </row>
    <row r="18" spans="1:12" ht="14">
      <c r="A18" s="256"/>
      <c r="B18" s="225"/>
      <c r="C18" s="225"/>
      <c r="D18" s="225"/>
      <c r="E18" s="225"/>
      <c r="F18" s="226"/>
      <c r="G18" s="81"/>
      <c r="H18" s="32"/>
    </row>
    <row r="19" spans="1:12" ht="21.75" customHeight="1">
      <c r="A19" s="256" t="s">
        <v>3</v>
      </c>
      <c r="B19" s="427" t="s">
        <v>190</v>
      </c>
      <c r="C19" s="427"/>
      <c r="D19" s="427"/>
      <c r="E19" s="427"/>
      <c r="F19" s="436"/>
      <c r="G19" s="82"/>
      <c r="H19" s="25">
        <f>SUM(G13:G18)</f>
        <v>0</v>
      </c>
    </row>
    <row r="20" spans="1:12" ht="14">
      <c r="A20" s="256"/>
      <c r="B20" s="225"/>
      <c r="C20" s="225"/>
      <c r="D20" s="225"/>
      <c r="E20" s="225"/>
      <c r="F20" s="225"/>
      <c r="G20" s="38"/>
      <c r="H20" s="32"/>
    </row>
    <row r="21" spans="1:12" ht="15" customHeight="1">
      <c r="A21" s="466" t="s">
        <v>124</v>
      </c>
      <c r="B21" s="467"/>
      <c r="C21" s="467"/>
      <c r="D21" s="467"/>
      <c r="E21" s="467"/>
      <c r="F21" s="467"/>
      <c r="G21" s="467"/>
      <c r="H21" s="468"/>
    </row>
    <row r="22" spans="1:12" ht="45" customHeight="1">
      <c r="A22" s="245" t="s">
        <v>4</v>
      </c>
      <c r="B22" s="459" t="s">
        <v>30</v>
      </c>
      <c r="C22" s="459"/>
      <c r="D22" s="459"/>
      <c r="E22" s="459"/>
      <c r="F22" s="460"/>
      <c r="G22" s="37">
        <v>0</v>
      </c>
      <c r="H22" s="80"/>
    </row>
    <row r="23" spans="1:12" ht="14">
      <c r="A23" s="245"/>
      <c r="B23" s="225"/>
      <c r="C23" s="225"/>
      <c r="D23" s="225"/>
      <c r="E23" s="225"/>
      <c r="F23" s="225"/>
      <c r="G23" s="39"/>
      <c r="H23" s="83"/>
    </row>
    <row r="24" spans="1:12" ht="32.25" customHeight="1">
      <c r="A24" s="245" t="s">
        <v>6</v>
      </c>
      <c r="B24" s="372" t="s">
        <v>35</v>
      </c>
      <c r="C24" s="372"/>
      <c r="D24" s="372"/>
      <c r="E24" s="372"/>
      <c r="F24" s="373"/>
      <c r="G24" s="227">
        <v>0</v>
      </c>
      <c r="H24" s="80"/>
    </row>
    <row r="25" spans="1:12" ht="14">
      <c r="A25" s="245"/>
      <c r="B25" s="5"/>
      <c r="C25" s="5"/>
      <c r="D25" s="5"/>
      <c r="E25" s="5"/>
      <c r="F25" s="5"/>
      <c r="G25" s="38"/>
      <c r="H25" s="32"/>
    </row>
    <row r="26" spans="1:12" ht="49.5" customHeight="1">
      <c r="A26" s="245" t="s">
        <v>7</v>
      </c>
      <c r="B26" s="372" t="s">
        <v>115</v>
      </c>
      <c r="C26" s="372"/>
      <c r="D26" s="372"/>
      <c r="E26" s="372"/>
      <c r="F26" s="373"/>
      <c r="G26" s="227">
        <v>0</v>
      </c>
      <c r="H26" s="80"/>
    </row>
    <row r="27" spans="1:12" ht="14">
      <c r="A27" s="245"/>
      <c r="B27" s="225"/>
      <c r="C27" s="225"/>
      <c r="D27" s="225"/>
      <c r="E27" s="225"/>
      <c r="F27" s="225"/>
      <c r="G27" s="249"/>
      <c r="H27" s="84"/>
      <c r="K27" s="164"/>
      <c r="L27" s="164"/>
    </row>
    <row r="28" spans="1:12" ht="39.75" customHeight="1" thickBot="1">
      <c r="A28" s="247" t="s">
        <v>9</v>
      </c>
      <c r="B28" s="464" t="s">
        <v>5</v>
      </c>
      <c r="C28" s="464"/>
      <c r="D28" s="464"/>
      <c r="E28" s="464"/>
      <c r="F28" s="465"/>
      <c r="G28" s="250">
        <v>0</v>
      </c>
      <c r="H28" s="248"/>
      <c r="L28" s="164"/>
    </row>
    <row r="29" spans="1:12" ht="15">
      <c r="A29" s="244"/>
      <c r="B29" s="6"/>
      <c r="C29" s="6"/>
      <c r="D29" s="6"/>
      <c r="E29" s="6"/>
      <c r="F29" s="6"/>
      <c r="G29" s="6" t="s">
        <v>20</v>
      </c>
      <c r="H29" s="239"/>
    </row>
    <row r="30" spans="1:12" ht="81.75" customHeight="1">
      <c r="A30" s="262" t="s">
        <v>10</v>
      </c>
      <c r="B30" s="459" t="s">
        <v>88</v>
      </c>
      <c r="C30" s="459"/>
      <c r="D30" s="459"/>
      <c r="E30" s="459"/>
      <c r="F30" s="460"/>
      <c r="G30" s="227">
        <v>0</v>
      </c>
      <c r="H30" s="251"/>
      <c r="L30" s="164"/>
    </row>
    <row r="31" spans="1:12" ht="28.5" customHeight="1">
      <c r="A31" s="256" t="s">
        <v>11</v>
      </c>
      <c r="B31" s="427" t="s">
        <v>191</v>
      </c>
      <c r="C31" s="427"/>
      <c r="D31" s="427"/>
      <c r="E31" s="427"/>
      <c r="F31" s="427"/>
      <c r="G31" s="85"/>
      <c r="H31" s="25">
        <f>G22+G24+G26+G28+G30</f>
        <v>0</v>
      </c>
    </row>
    <row r="32" spans="1:12" ht="15" customHeight="1">
      <c r="A32" s="256"/>
      <c r="B32" s="222"/>
      <c r="C32" s="222"/>
      <c r="D32" s="222"/>
      <c r="E32" s="222"/>
      <c r="F32" s="222"/>
      <c r="G32" s="85"/>
      <c r="H32" s="86"/>
    </row>
    <row r="33" spans="1:8" ht="30.75" customHeight="1">
      <c r="A33" s="256" t="s">
        <v>12</v>
      </c>
      <c r="B33" s="427" t="s">
        <v>192</v>
      </c>
      <c r="C33" s="427"/>
      <c r="D33" s="427"/>
      <c r="E33" s="427"/>
      <c r="F33" s="427"/>
      <c r="G33" s="186"/>
      <c r="H33" s="25">
        <f>H19+H31</f>
        <v>0</v>
      </c>
    </row>
    <row r="34" spans="1:8" ht="15" customHeight="1">
      <c r="A34" s="256"/>
      <c r="B34" s="222"/>
      <c r="C34" s="222"/>
      <c r="D34" s="222"/>
      <c r="E34" s="222"/>
      <c r="F34" s="222"/>
      <c r="G34" s="85"/>
      <c r="H34" s="87"/>
    </row>
    <row r="35" spans="1:8" ht="22.5" customHeight="1">
      <c r="A35" s="461" t="s">
        <v>38</v>
      </c>
      <c r="B35" s="462"/>
      <c r="C35" s="462"/>
      <c r="D35" s="462"/>
      <c r="E35" s="462"/>
      <c r="F35" s="462"/>
      <c r="G35" s="462"/>
      <c r="H35" s="463"/>
    </row>
    <row r="36" spans="1:8" ht="15" customHeight="1">
      <c r="A36" s="256"/>
      <c r="B36" s="222"/>
      <c r="C36" s="222"/>
      <c r="D36" s="222"/>
      <c r="E36" s="222"/>
      <c r="F36" s="222"/>
      <c r="G36" s="85"/>
      <c r="H36" s="87"/>
    </row>
    <row r="37" spans="1:8" ht="24" customHeight="1">
      <c r="A37" s="259" t="s">
        <v>13</v>
      </c>
      <c r="B37" s="427" t="s">
        <v>193</v>
      </c>
      <c r="C37" s="427"/>
      <c r="D37" s="427"/>
      <c r="E37" s="427"/>
      <c r="F37" s="427"/>
      <c r="G37" s="85"/>
      <c r="H37" s="25">
        <f>H33</f>
        <v>0</v>
      </c>
    </row>
    <row r="38" spans="1:8" ht="15.5">
      <c r="A38" s="253"/>
      <c r="B38" s="222"/>
      <c r="C38" s="225"/>
      <c r="D38" s="225"/>
      <c r="E38" s="225"/>
      <c r="F38" s="225"/>
      <c r="G38" s="225"/>
      <c r="H38" s="27"/>
    </row>
    <row r="39" spans="1:8" ht="66.75" customHeight="1">
      <c r="A39" s="259" t="s">
        <v>14</v>
      </c>
      <c r="B39" s="427" t="s">
        <v>79</v>
      </c>
      <c r="C39" s="372"/>
      <c r="D39" s="372"/>
      <c r="E39" s="372"/>
      <c r="F39" s="372"/>
      <c r="G39" s="372"/>
      <c r="H39" s="28">
        <v>0</v>
      </c>
    </row>
    <row r="40" spans="1:8" ht="15" customHeight="1">
      <c r="A40" s="253"/>
      <c r="B40" s="231"/>
      <c r="C40" s="231"/>
      <c r="D40" s="223"/>
      <c r="E40" s="223"/>
      <c r="F40" s="223"/>
      <c r="G40" s="9"/>
      <c r="H40" s="11"/>
    </row>
    <row r="41" spans="1:8" ht="22.5" customHeight="1">
      <c r="A41" s="259" t="s">
        <v>15</v>
      </c>
      <c r="B41" s="88" t="s">
        <v>44</v>
      </c>
      <c r="C41" s="89"/>
      <c r="D41" s="89"/>
      <c r="E41" s="89"/>
      <c r="F41" s="89"/>
      <c r="G41" s="9"/>
      <c r="H41" s="25">
        <f>H37-H39</f>
        <v>0</v>
      </c>
    </row>
    <row r="42" spans="1:8" ht="15" customHeight="1">
      <c r="A42" s="259"/>
      <c r="B42" s="88"/>
      <c r="C42" s="89"/>
      <c r="D42" s="89"/>
      <c r="E42" s="89"/>
      <c r="F42" s="89"/>
      <c r="G42" s="9"/>
      <c r="H42" s="87"/>
    </row>
    <row r="43" spans="1:8" ht="15.5">
      <c r="A43" s="253"/>
      <c r="B43" s="12" t="s">
        <v>25</v>
      </c>
      <c r="C43" s="450" t="s">
        <v>194</v>
      </c>
      <c r="D43" s="451"/>
      <c r="E43" s="451"/>
      <c r="F43" s="452"/>
      <c r="G43" s="96">
        <f>H41</f>
        <v>0</v>
      </c>
      <c r="H43" s="11"/>
    </row>
    <row r="44" spans="1:8" ht="15.5">
      <c r="A44" s="260"/>
      <c r="B44" s="90"/>
      <c r="C44" s="453" t="s">
        <v>47</v>
      </c>
      <c r="D44" s="453"/>
      <c r="E44" s="453"/>
      <c r="F44" s="453"/>
      <c r="G44" s="453"/>
      <c r="H44" s="52"/>
    </row>
    <row r="45" spans="1:8" ht="15.5">
      <c r="A45" s="253"/>
      <c r="B45" s="12" t="s">
        <v>26</v>
      </c>
      <c r="C45" s="454" t="s">
        <v>195</v>
      </c>
      <c r="D45" s="455"/>
      <c r="E45" s="455"/>
      <c r="F45" s="456"/>
      <c r="G45" s="96">
        <f>G43*0.5</f>
        <v>0</v>
      </c>
      <c r="H45" s="11"/>
    </row>
    <row r="46" spans="1:8" ht="15.75" customHeight="1">
      <c r="A46" s="253"/>
      <c r="B46" s="12"/>
      <c r="C46" s="457" t="s">
        <v>92</v>
      </c>
      <c r="D46" s="458"/>
      <c r="E46" s="458"/>
      <c r="F46" s="458"/>
      <c r="G46" s="458"/>
      <c r="H46" s="11"/>
    </row>
    <row r="47" spans="1:8" ht="15.5">
      <c r="A47" s="253"/>
      <c r="B47" s="12"/>
      <c r="C47" s="91"/>
      <c r="D47" s="91"/>
      <c r="E47" s="91"/>
      <c r="F47" s="91"/>
      <c r="G47" s="91"/>
      <c r="H47" s="11"/>
    </row>
    <row r="48" spans="1:8" ht="21" customHeight="1" thickBot="1">
      <c r="A48" s="261" t="s">
        <v>16</v>
      </c>
      <c r="B48" s="92" t="s">
        <v>196</v>
      </c>
      <c r="C48" s="93"/>
      <c r="D48" s="93"/>
      <c r="E48" s="93"/>
      <c r="F48" s="93"/>
      <c r="G48" s="94"/>
      <c r="H48" s="95">
        <v>0</v>
      </c>
    </row>
  </sheetData>
  <sheetProtection password="C8FB" sheet="1" objects="1" scenarios="1"/>
  <mergeCells count="32">
    <mergeCell ref="A1:H1"/>
    <mergeCell ref="A2:H2"/>
    <mergeCell ref="C4:G4"/>
    <mergeCell ref="B5:G5"/>
    <mergeCell ref="C6:G6"/>
    <mergeCell ref="C7:G7"/>
    <mergeCell ref="C8:G8"/>
    <mergeCell ref="A9:B9"/>
    <mergeCell ref="C9:E9"/>
    <mergeCell ref="G9:H9"/>
    <mergeCell ref="A10:B10"/>
    <mergeCell ref="C10:E10"/>
    <mergeCell ref="B13:F13"/>
    <mergeCell ref="B15:F15"/>
    <mergeCell ref="B17:F17"/>
    <mergeCell ref="A12:H12"/>
    <mergeCell ref="B19:F19"/>
    <mergeCell ref="B22:F22"/>
    <mergeCell ref="B24:F24"/>
    <mergeCell ref="B26:F26"/>
    <mergeCell ref="B28:F28"/>
    <mergeCell ref="A21:H21"/>
    <mergeCell ref="C43:F43"/>
    <mergeCell ref="C44:G44"/>
    <mergeCell ref="C45:F45"/>
    <mergeCell ref="C46:G46"/>
    <mergeCell ref="B30:F30"/>
    <mergeCell ref="B31:F31"/>
    <mergeCell ref="B37:F37"/>
    <mergeCell ref="A35:H35"/>
    <mergeCell ref="B39:G39"/>
    <mergeCell ref="B33:F33"/>
  </mergeCells>
  <pageMargins left="0.95" right="0.7" top="1" bottom="0.75" header="0.3" footer="0.3"/>
  <pageSetup scale="72" fitToHeight="0" orientation="portrait" r:id="rId1"/>
  <headerFooter>
    <oddHeader xml:space="preserve">&amp;LSound Thinking LLC.  Rev. 2/1/15&amp;R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1"/>
  <sheetViews>
    <sheetView zoomScaleNormal="100" zoomScaleSheetLayoutView="100" workbookViewId="0">
      <selection activeCell="H7" sqref="H7"/>
    </sheetView>
  </sheetViews>
  <sheetFormatPr defaultRowHeight="12.5"/>
  <cols>
    <col min="1" max="1" width="27.54296875" customWidth="1"/>
    <col min="2" max="2" width="27.81640625" customWidth="1"/>
    <col min="3" max="3" width="27.453125" customWidth="1"/>
    <col min="4" max="4" width="13.1796875" customWidth="1"/>
    <col min="5" max="5" width="12.7265625" customWidth="1"/>
    <col min="6" max="6" width="15.54296875" customWidth="1"/>
  </cols>
  <sheetData>
    <row r="1" spans="1:4" ht="37.5" customHeight="1">
      <c r="A1" s="487" t="s">
        <v>108</v>
      </c>
      <c r="B1" s="488"/>
      <c r="C1" s="489"/>
    </row>
    <row r="2" spans="1:4" ht="16.5" customHeight="1" thickBot="1">
      <c r="A2" s="295"/>
      <c r="B2" s="296"/>
      <c r="C2" s="297"/>
    </row>
    <row r="3" spans="1:4" ht="27.75" customHeight="1" thickBot="1">
      <c r="A3" s="490" t="s">
        <v>67</v>
      </c>
      <c r="B3" s="491"/>
      <c r="C3" s="492"/>
      <c r="D3" s="101"/>
    </row>
    <row r="4" spans="1:4" ht="30" customHeight="1" thickBot="1">
      <c r="A4" s="490" t="s">
        <v>69</v>
      </c>
      <c r="B4" s="491"/>
      <c r="C4" s="492"/>
    </row>
    <row r="5" spans="1:4" ht="87" customHeight="1" thickBot="1">
      <c r="A5" s="493" t="s">
        <v>70</v>
      </c>
      <c r="B5" s="494"/>
      <c r="C5" s="495"/>
    </row>
    <row r="6" spans="1:4" ht="14.25" customHeight="1" thickBot="1">
      <c r="A6" s="496"/>
      <c r="B6" s="497"/>
      <c r="C6" s="498"/>
    </row>
    <row r="7" spans="1:4" ht="81" customHeight="1" thickBot="1">
      <c r="A7" s="298" t="s">
        <v>65</v>
      </c>
      <c r="B7" s="298" t="s">
        <v>66</v>
      </c>
      <c r="C7" s="299" t="s">
        <v>109</v>
      </c>
    </row>
    <row r="8" spans="1:4" ht="30.75" customHeight="1" thickBot="1">
      <c r="A8" s="301"/>
      <c r="B8" s="301"/>
      <c r="C8" s="301"/>
    </row>
    <row r="9" spans="1:4" ht="30" customHeight="1" thickBot="1">
      <c r="A9" s="301"/>
      <c r="B9" s="301"/>
      <c r="C9" s="301"/>
    </row>
    <row r="10" spans="1:4" ht="30" customHeight="1" thickBot="1">
      <c r="A10" s="301"/>
      <c r="B10" s="301"/>
      <c r="C10" s="301"/>
    </row>
    <row r="11" spans="1:4" ht="30" customHeight="1" thickBot="1">
      <c r="A11" s="301"/>
      <c r="B11" s="301"/>
      <c r="C11" s="301"/>
    </row>
    <row r="12" spans="1:4" ht="30" customHeight="1" thickBot="1">
      <c r="A12" s="301"/>
      <c r="B12" s="301"/>
      <c r="C12" s="301"/>
    </row>
    <row r="13" spans="1:4" ht="30" customHeight="1" thickBot="1">
      <c r="A13" s="301"/>
      <c r="B13" s="301"/>
      <c r="C13" s="301"/>
    </row>
    <row r="14" spans="1:4" ht="30" customHeight="1" thickBot="1">
      <c r="A14" s="301"/>
      <c r="B14" s="301"/>
      <c r="C14" s="301"/>
    </row>
    <row r="15" spans="1:4" ht="30" customHeight="1" thickBot="1">
      <c r="A15" s="301"/>
      <c r="B15" s="301"/>
      <c r="C15" s="301"/>
    </row>
    <row r="16" spans="1:4" ht="30" customHeight="1" thickBot="1">
      <c r="A16" s="301"/>
      <c r="B16" s="301"/>
      <c r="C16" s="301"/>
    </row>
    <row r="17" spans="1:3" ht="30" customHeight="1" thickBot="1">
      <c r="A17" s="301"/>
      <c r="B17" s="301"/>
      <c r="C17" s="301"/>
    </row>
    <row r="18" spans="1:3" ht="30" customHeight="1" thickBot="1">
      <c r="A18" s="301"/>
      <c r="B18" s="301"/>
      <c r="C18" s="301"/>
    </row>
    <row r="19" spans="1:3" ht="30" customHeight="1"/>
    <row r="20" spans="1:3" ht="16.5" customHeight="1"/>
    <row r="48" spans="1:3" ht="14">
      <c r="A48" s="100"/>
      <c r="B48" s="100"/>
      <c r="C48" s="100"/>
    </row>
    <row r="49" spans="1:3" ht="14">
      <c r="A49" s="100"/>
      <c r="B49" s="100"/>
      <c r="C49" s="100"/>
    </row>
    <row r="50" spans="1:3" ht="14">
      <c r="A50" s="100"/>
      <c r="B50" s="100"/>
      <c r="C50" s="100"/>
    </row>
    <row r="51" spans="1:3" ht="14">
      <c r="A51" s="100"/>
      <c r="B51" s="100"/>
      <c r="C51" s="100"/>
    </row>
    <row r="52" spans="1:3" ht="14">
      <c r="A52" s="100"/>
      <c r="B52" s="100"/>
      <c r="C52" s="100"/>
    </row>
    <row r="53" spans="1:3" ht="14">
      <c r="A53" s="100"/>
      <c r="B53" s="100"/>
      <c r="C53" s="100"/>
    </row>
    <row r="54" spans="1:3" ht="14">
      <c r="A54" s="100"/>
      <c r="B54" s="100"/>
      <c r="C54" s="100"/>
    </row>
    <row r="55" spans="1:3" ht="14">
      <c r="A55" s="100"/>
      <c r="B55" s="100"/>
      <c r="C55" s="100"/>
    </row>
    <row r="56" spans="1:3" ht="14">
      <c r="A56" s="100"/>
      <c r="B56" s="100"/>
      <c r="C56" s="100"/>
    </row>
    <row r="57" spans="1:3" ht="14">
      <c r="A57" s="100"/>
      <c r="B57" s="100"/>
      <c r="C57" s="100"/>
    </row>
    <row r="58" spans="1:3" ht="14">
      <c r="A58" s="100"/>
      <c r="B58" s="100"/>
      <c r="C58" s="100"/>
    </row>
    <row r="59" spans="1:3" ht="14">
      <c r="A59" s="100"/>
      <c r="B59" s="100"/>
      <c r="C59" s="100"/>
    </row>
    <row r="60" spans="1:3" ht="14">
      <c r="A60" s="100"/>
      <c r="B60" s="100"/>
      <c r="C60" s="100"/>
    </row>
    <row r="61" spans="1:3" ht="14">
      <c r="A61" s="100"/>
      <c r="B61" s="100"/>
      <c r="C61" s="100"/>
    </row>
    <row r="62" spans="1:3" ht="14">
      <c r="A62" s="100"/>
      <c r="B62" s="100"/>
      <c r="C62" s="100"/>
    </row>
    <row r="63" spans="1:3" ht="14">
      <c r="A63" s="100"/>
      <c r="B63" s="100"/>
      <c r="C63" s="100"/>
    </row>
    <row r="64" spans="1:3" ht="14">
      <c r="A64" s="100"/>
      <c r="B64" s="100"/>
      <c r="C64" s="100"/>
    </row>
    <row r="65" spans="1:3" ht="14">
      <c r="A65" s="100"/>
      <c r="B65" s="100"/>
      <c r="C65" s="100"/>
    </row>
    <row r="66" spans="1:3" ht="14">
      <c r="A66" s="100"/>
      <c r="B66" s="100"/>
      <c r="C66" s="100"/>
    </row>
    <row r="67" spans="1:3" ht="14">
      <c r="A67" s="100"/>
      <c r="B67" s="100"/>
      <c r="C67" s="100"/>
    </row>
    <row r="68" spans="1:3" ht="14">
      <c r="A68" s="100"/>
      <c r="B68" s="100"/>
      <c r="C68" s="100"/>
    </row>
    <row r="69" spans="1:3" ht="14">
      <c r="A69" s="100"/>
      <c r="B69" s="100"/>
      <c r="C69" s="100"/>
    </row>
    <row r="70" spans="1:3" ht="14">
      <c r="A70" s="100"/>
      <c r="B70" s="100"/>
      <c r="C70" s="100"/>
    </row>
    <row r="71" spans="1:3" ht="14">
      <c r="A71" s="100"/>
      <c r="B71" s="100"/>
      <c r="C71" s="100"/>
    </row>
    <row r="72" spans="1:3" ht="14">
      <c r="A72" s="100"/>
      <c r="B72" s="100"/>
      <c r="C72" s="100"/>
    </row>
    <row r="73" spans="1:3" ht="14">
      <c r="A73" s="100"/>
      <c r="B73" s="100"/>
      <c r="C73" s="100"/>
    </row>
    <row r="74" spans="1:3" ht="14">
      <c r="A74" s="100"/>
      <c r="B74" s="100"/>
      <c r="C74" s="100"/>
    </row>
    <row r="75" spans="1:3" ht="14">
      <c r="A75" s="100"/>
      <c r="B75" s="100"/>
      <c r="C75" s="100"/>
    </row>
    <row r="76" spans="1:3" ht="14">
      <c r="A76" s="100"/>
      <c r="B76" s="100"/>
      <c r="C76" s="100"/>
    </row>
    <row r="77" spans="1:3" ht="14">
      <c r="A77" s="100"/>
      <c r="B77" s="100"/>
      <c r="C77" s="100"/>
    </row>
    <row r="78" spans="1:3" ht="14">
      <c r="A78" s="100"/>
      <c r="B78" s="100"/>
      <c r="C78" s="100"/>
    </row>
    <row r="79" spans="1:3" ht="14">
      <c r="A79" s="100"/>
      <c r="B79" s="100"/>
      <c r="C79" s="100"/>
    </row>
    <row r="80" spans="1:3" ht="14">
      <c r="A80" s="100"/>
      <c r="B80" s="100"/>
      <c r="C80" s="100"/>
    </row>
    <row r="81" spans="1:3" ht="14">
      <c r="A81" s="100"/>
      <c r="B81" s="100"/>
      <c r="C81" s="100"/>
    </row>
    <row r="82" spans="1:3" ht="14">
      <c r="A82" s="100"/>
      <c r="B82" s="100"/>
      <c r="C82" s="100"/>
    </row>
    <row r="83" spans="1:3" ht="14">
      <c r="A83" s="100"/>
      <c r="B83" s="100"/>
      <c r="C83" s="100"/>
    </row>
    <row r="84" spans="1:3" ht="14">
      <c r="A84" s="100"/>
      <c r="B84" s="100"/>
      <c r="C84" s="100"/>
    </row>
    <row r="85" spans="1:3" ht="14">
      <c r="A85" s="99"/>
      <c r="B85" s="99"/>
      <c r="C85" s="99"/>
    </row>
    <row r="86" spans="1:3" ht="14">
      <c r="A86" s="99"/>
      <c r="B86" s="99"/>
      <c r="C86" s="99"/>
    </row>
    <row r="87" spans="1:3" ht="14">
      <c r="A87" s="99"/>
      <c r="B87" s="99"/>
      <c r="C87" s="99"/>
    </row>
    <row r="88" spans="1:3" ht="14">
      <c r="A88" s="99"/>
      <c r="B88" s="99"/>
      <c r="C88" s="99"/>
    </row>
    <row r="89" spans="1:3" ht="14">
      <c r="A89" s="99"/>
      <c r="B89" s="99"/>
      <c r="C89" s="99"/>
    </row>
    <row r="90" spans="1:3" ht="14">
      <c r="A90" s="99"/>
      <c r="B90" s="99"/>
      <c r="C90" s="99"/>
    </row>
    <row r="91" spans="1:3" ht="14">
      <c r="A91" s="99"/>
      <c r="B91" s="99"/>
      <c r="C91" s="99"/>
    </row>
    <row r="92" spans="1:3" ht="14">
      <c r="A92" s="99"/>
      <c r="B92" s="99"/>
      <c r="C92" s="99"/>
    </row>
    <row r="93" spans="1:3" ht="14">
      <c r="A93" s="99"/>
      <c r="B93" s="99"/>
      <c r="C93" s="99"/>
    </row>
    <row r="94" spans="1:3" ht="14">
      <c r="A94" s="99"/>
      <c r="B94" s="99"/>
      <c r="C94" s="99"/>
    </row>
    <row r="95" spans="1:3" ht="14">
      <c r="A95" s="99"/>
      <c r="B95" s="99"/>
      <c r="C95" s="99"/>
    </row>
    <row r="96" spans="1:3" ht="14">
      <c r="A96" s="99"/>
      <c r="B96" s="99"/>
      <c r="C96" s="99"/>
    </row>
    <row r="97" spans="1:3" ht="14">
      <c r="A97" s="99"/>
      <c r="B97" s="99"/>
      <c r="C97" s="99"/>
    </row>
    <row r="98" spans="1:3" ht="14">
      <c r="A98" s="99"/>
      <c r="B98" s="99"/>
      <c r="C98" s="99"/>
    </row>
    <row r="99" spans="1:3" ht="14">
      <c r="A99" s="99"/>
      <c r="B99" s="99"/>
      <c r="C99" s="99"/>
    </row>
    <row r="100" spans="1:3" ht="14">
      <c r="A100" s="99"/>
      <c r="B100" s="99"/>
      <c r="C100" s="99"/>
    </row>
    <row r="101" spans="1:3" ht="14">
      <c r="A101" s="99"/>
      <c r="B101" s="99"/>
      <c r="C101" s="99"/>
    </row>
  </sheetData>
  <mergeCells count="5">
    <mergeCell ref="A1:C1"/>
    <mergeCell ref="A3:C3"/>
    <mergeCell ref="A5:C5"/>
    <mergeCell ref="A6:C6"/>
    <mergeCell ref="A4:C4"/>
  </mergeCells>
  <pageMargins left="1.25" right="1" top="1" bottom="1" header="0.3" footer="1.05"/>
  <pageSetup scale="98" fitToHeight="0"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8"/>
  <sheetViews>
    <sheetView zoomScaleNormal="100" workbookViewId="0">
      <selection activeCell="K47" sqref="K47"/>
    </sheetView>
  </sheetViews>
  <sheetFormatPr defaultRowHeight="12.5"/>
  <cols>
    <col min="1" max="1" width="3.81640625" customWidth="1"/>
    <col min="2" max="2" width="14.81640625" customWidth="1"/>
    <col min="6" max="6" width="41.7265625" customWidth="1"/>
    <col min="7" max="7" width="19.453125" customWidth="1"/>
    <col min="8" max="8" width="14.54296875" customWidth="1"/>
  </cols>
  <sheetData>
    <row r="1" spans="1:8" ht="33.75" customHeight="1">
      <c r="A1" s="479" t="s">
        <v>40</v>
      </c>
      <c r="B1" s="480"/>
      <c r="C1" s="480"/>
      <c r="D1" s="480"/>
      <c r="E1" s="480"/>
      <c r="F1" s="480"/>
      <c r="G1" s="480"/>
      <c r="H1" s="481"/>
    </row>
    <row r="2" spans="1:8" s="101" customFormat="1" ht="56.25" customHeight="1">
      <c r="A2" s="512" t="s">
        <v>76</v>
      </c>
      <c r="B2" s="467"/>
      <c r="C2" s="467"/>
      <c r="D2" s="467"/>
      <c r="E2" s="467"/>
      <c r="F2" s="467"/>
      <c r="G2" s="467"/>
      <c r="H2" s="468"/>
    </row>
    <row r="3" spans="1:8" ht="34.5" customHeight="1">
      <c r="A3" s="252"/>
      <c r="B3" s="66" t="s">
        <v>64</v>
      </c>
      <c r="C3" s="66"/>
      <c r="D3" s="66"/>
      <c r="E3" s="66"/>
      <c r="F3" s="66"/>
      <c r="G3" s="67"/>
      <c r="H3" s="68" t="s">
        <v>34</v>
      </c>
    </row>
    <row r="4" spans="1:8" ht="55.5" customHeight="1">
      <c r="A4" s="253"/>
      <c r="B4" s="183" t="s">
        <v>25</v>
      </c>
      <c r="C4" s="485" t="s">
        <v>197</v>
      </c>
      <c r="D4" s="485"/>
      <c r="E4" s="485"/>
      <c r="F4" s="485"/>
      <c r="G4" s="486"/>
      <c r="H4" s="70" t="s">
        <v>21</v>
      </c>
    </row>
    <row r="5" spans="1:8" ht="33.75" customHeight="1">
      <c r="A5" s="253"/>
      <c r="B5" s="372" t="s">
        <v>68</v>
      </c>
      <c r="C5" s="372"/>
      <c r="D5" s="372"/>
      <c r="E5" s="372"/>
      <c r="F5" s="372"/>
      <c r="G5" s="372"/>
      <c r="H5" s="71"/>
    </row>
    <row r="6" spans="1:8" ht="65.25" customHeight="1">
      <c r="A6" s="255"/>
      <c r="B6" s="184" t="s">
        <v>26</v>
      </c>
      <c r="C6" s="372" t="s">
        <v>105</v>
      </c>
      <c r="D6" s="372"/>
      <c r="E6" s="372"/>
      <c r="F6" s="372"/>
      <c r="G6" s="373"/>
      <c r="H6" s="72"/>
    </row>
    <row r="7" spans="1:8" ht="39" customHeight="1">
      <c r="A7" s="253"/>
      <c r="B7" s="184" t="s">
        <v>27</v>
      </c>
      <c r="C7" s="372" t="s">
        <v>31</v>
      </c>
      <c r="D7" s="372"/>
      <c r="E7" s="372"/>
      <c r="F7" s="372"/>
      <c r="G7" s="373"/>
      <c r="H7" s="72"/>
    </row>
    <row r="8" spans="1:8" ht="57.75" customHeight="1" thickBot="1">
      <c r="A8" s="254"/>
      <c r="B8" s="185" t="s">
        <v>28</v>
      </c>
      <c r="C8" s="464" t="s">
        <v>32</v>
      </c>
      <c r="D8" s="464"/>
      <c r="E8" s="464"/>
      <c r="F8" s="464"/>
      <c r="G8" s="465"/>
      <c r="H8" s="74"/>
    </row>
    <row r="9" spans="1:8" ht="34.5" customHeight="1">
      <c r="A9" s="474" t="s">
        <v>107</v>
      </c>
      <c r="B9" s="506"/>
      <c r="C9" s="507"/>
      <c r="D9" s="508"/>
      <c r="E9" s="508"/>
      <c r="F9" s="75"/>
      <c r="G9" s="477" t="s">
        <v>42</v>
      </c>
      <c r="H9" s="478"/>
    </row>
    <row r="10" spans="1:8" ht="18" customHeight="1" thickBot="1">
      <c r="A10" s="469"/>
      <c r="B10" s="509"/>
      <c r="C10" s="510"/>
      <c r="D10" s="511"/>
      <c r="E10" s="511"/>
      <c r="F10" s="235"/>
      <c r="G10" s="76"/>
      <c r="H10" s="77"/>
    </row>
    <row r="11" spans="1:8" ht="29.25" customHeight="1">
      <c r="A11" s="256"/>
      <c r="B11" s="4"/>
      <c r="C11" s="4"/>
      <c r="D11" s="4"/>
      <c r="E11" s="4"/>
      <c r="F11" s="4"/>
      <c r="G11" s="98" t="s">
        <v>43</v>
      </c>
      <c r="H11" s="26"/>
    </row>
    <row r="12" spans="1:8" ht="14">
      <c r="A12" s="461" t="s">
        <v>45</v>
      </c>
      <c r="B12" s="462"/>
      <c r="C12" s="462"/>
      <c r="D12" s="462"/>
      <c r="E12" s="462"/>
      <c r="F12" s="462"/>
      <c r="G12" s="462"/>
      <c r="H12" s="463"/>
    </row>
    <row r="13" spans="1:8" ht="91.5" customHeight="1">
      <c r="A13" s="256" t="s">
        <v>0</v>
      </c>
      <c r="B13" s="472" t="s">
        <v>90</v>
      </c>
      <c r="C13" s="472"/>
      <c r="D13" s="472"/>
      <c r="E13" s="472"/>
      <c r="F13" s="473"/>
      <c r="G13" s="37">
        <v>0</v>
      </c>
      <c r="H13" s="78"/>
    </row>
    <row r="14" spans="1:8" ht="14">
      <c r="A14" s="256"/>
      <c r="B14" s="103"/>
      <c r="C14" s="103"/>
      <c r="D14" s="103"/>
      <c r="E14" s="103"/>
      <c r="F14" s="103"/>
      <c r="G14" s="79"/>
      <c r="H14" s="80"/>
    </row>
    <row r="15" spans="1:8" ht="14">
      <c r="A15" s="256" t="s">
        <v>1</v>
      </c>
      <c r="B15" s="372" t="s">
        <v>77</v>
      </c>
      <c r="C15" s="372"/>
      <c r="D15" s="372"/>
      <c r="E15" s="372"/>
      <c r="F15" s="373"/>
      <c r="G15" s="227">
        <v>0</v>
      </c>
      <c r="H15" s="32"/>
    </row>
    <row r="16" spans="1:8" ht="14">
      <c r="A16" s="256"/>
      <c r="B16" s="225"/>
      <c r="C16" s="225"/>
      <c r="D16" s="225"/>
      <c r="E16" s="225"/>
      <c r="F16" s="225"/>
      <c r="G16" s="42"/>
      <c r="H16" s="32"/>
    </row>
    <row r="17" spans="1:8" ht="32.25" customHeight="1">
      <c r="A17" s="256" t="s">
        <v>2</v>
      </c>
      <c r="B17" s="372" t="s">
        <v>8</v>
      </c>
      <c r="C17" s="372"/>
      <c r="D17" s="372"/>
      <c r="E17" s="372"/>
      <c r="F17" s="373"/>
      <c r="G17" s="227">
        <v>0</v>
      </c>
      <c r="H17" s="32"/>
    </row>
    <row r="18" spans="1:8" ht="14">
      <c r="A18" s="256"/>
      <c r="B18" s="225"/>
      <c r="C18" s="225"/>
      <c r="D18" s="225"/>
      <c r="E18" s="225"/>
      <c r="F18" s="226"/>
      <c r="G18" s="81"/>
      <c r="H18" s="32"/>
    </row>
    <row r="19" spans="1:8" ht="21" customHeight="1">
      <c r="A19" s="256" t="s">
        <v>3</v>
      </c>
      <c r="B19" s="427" t="s">
        <v>190</v>
      </c>
      <c r="C19" s="427"/>
      <c r="D19" s="427"/>
      <c r="E19" s="427"/>
      <c r="F19" s="436"/>
      <c r="G19" s="82"/>
      <c r="H19" s="25">
        <f>G13+G15+G17</f>
        <v>0</v>
      </c>
    </row>
    <row r="20" spans="1:8" ht="14">
      <c r="A20" s="256"/>
      <c r="B20" s="225"/>
      <c r="C20" s="225"/>
      <c r="D20" s="225"/>
      <c r="E20" s="225"/>
      <c r="F20" s="225"/>
      <c r="G20" s="38"/>
      <c r="H20" s="32"/>
    </row>
    <row r="21" spans="1:8" ht="15" customHeight="1">
      <c r="A21" s="466" t="s">
        <v>46</v>
      </c>
      <c r="B21" s="467"/>
      <c r="C21" s="467"/>
      <c r="D21" s="467"/>
      <c r="E21" s="467"/>
      <c r="F21" s="467"/>
      <c r="G21" s="467"/>
      <c r="H21" s="468"/>
    </row>
    <row r="22" spans="1:8" ht="45.75" customHeight="1">
      <c r="A22" s="245" t="s">
        <v>4</v>
      </c>
      <c r="B22" s="459" t="s">
        <v>30</v>
      </c>
      <c r="C22" s="459"/>
      <c r="D22" s="459"/>
      <c r="E22" s="459"/>
      <c r="F22" s="460"/>
      <c r="G22" s="37">
        <v>0</v>
      </c>
      <c r="H22" s="80"/>
    </row>
    <row r="23" spans="1:8" ht="14">
      <c r="A23" s="245"/>
      <c r="B23" s="225"/>
      <c r="C23" s="225"/>
      <c r="D23" s="225"/>
      <c r="E23" s="225"/>
      <c r="F23" s="225"/>
      <c r="G23" s="39"/>
      <c r="H23" s="83"/>
    </row>
    <row r="24" spans="1:8" ht="32.25" customHeight="1">
      <c r="A24" s="245" t="s">
        <v>6</v>
      </c>
      <c r="B24" s="372" t="s">
        <v>35</v>
      </c>
      <c r="C24" s="372"/>
      <c r="D24" s="372"/>
      <c r="E24" s="372"/>
      <c r="F24" s="373"/>
      <c r="G24" s="227">
        <v>0</v>
      </c>
      <c r="H24" s="80"/>
    </row>
    <row r="25" spans="1:8" ht="14">
      <c r="A25" s="245"/>
      <c r="B25" s="5"/>
      <c r="C25" s="5"/>
      <c r="D25" s="5"/>
      <c r="E25" s="5"/>
      <c r="F25" s="5"/>
      <c r="G25" s="38"/>
      <c r="H25" s="32"/>
    </row>
    <row r="26" spans="1:8" ht="49.5" customHeight="1">
      <c r="A26" s="245" t="s">
        <v>7</v>
      </c>
      <c r="B26" s="372" t="s">
        <v>114</v>
      </c>
      <c r="C26" s="372"/>
      <c r="D26" s="372"/>
      <c r="E26" s="372"/>
      <c r="F26" s="373"/>
      <c r="G26" s="227">
        <v>0</v>
      </c>
      <c r="H26" s="80"/>
    </row>
    <row r="27" spans="1:8" ht="14">
      <c r="A27" s="245"/>
      <c r="B27" s="225"/>
      <c r="C27" s="225"/>
      <c r="D27" s="225"/>
      <c r="E27" s="225"/>
      <c r="F27" s="225"/>
      <c r="G27" s="40"/>
      <c r="H27" s="84"/>
    </row>
    <row r="28" spans="1:8" ht="35.25" customHeight="1">
      <c r="A28" s="245" t="s">
        <v>9</v>
      </c>
      <c r="B28" s="372" t="s">
        <v>5</v>
      </c>
      <c r="C28" s="372"/>
      <c r="D28" s="372"/>
      <c r="E28" s="372"/>
      <c r="F28" s="373"/>
      <c r="G28" s="227">
        <v>0</v>
      </c>
      <c r="H28" s="84"/>
    </row>
    <row r="29" spans="1:8" ht="13.5" customHeight="1" thickBot="1">
      <c r="A29" s="257"/>
      <c r="B29" s="236"/>
      <c r="C29" s="236"/>
      <c r="D29" s="236"/>
      <c r="E29" s="236"/>
      <c r="F29" s="236"/>
      <c r="G29" s="237" t="s">
        <v>20</v>
      </c>
      <c r="H29" s="238"/>
    </row>
    <row r="30" spans="1:8" ht="81.75" customHeight="1" thickTop="1">
      <c r="A30" s="245" t="s">
        <v>10</v>
      </c>
      <c r="B30" s="372" t="s">
        <v>89</v>
      </c>
      <c r="C30" s="372"/>
      <c r="D30" s="372"/>
      <c r="E30" s="372"/>
      <c r="F30" s="373"/>
      <c r="G30" s="37">
        <v>0</v>
      </c>
      <c r="H30" s="163"/>
    </row>
    <row r="31" spans="1:8" ht="28.5" customHeight="1">
      <c r="A31" s="256" t="s">
        <v>11</v>
      </c>
      <c r="B31" s="427" t="s">
        <v>191</v>
      </c>
      <c r="C31" s="427"/>
      <c r="D31" s="427"/>
      <c r="E31" s="427"/>
      <c r="F31" s="427"/>
      <c r="G31" s="242"/>
      <c r="H31" s="241">
        <f>G22+G24+G26+G28+G30</f>
        <v>0</v>
      </c>
    </row>
    <row r="32" spans="1:8" ht="15" customHeight="1">
      <c r="A32" s="256"/>
      <c r="B32" s="222"/>
      <c r="C32" s="222"/>
      <c r="D32" s="222"/>
      <c r="E32" s="222"/>
      <c r="F32" s="222"/>
      <c r="G32" s="242"/>
      <c r="H32" s="220"/>
    </row>
    <row r="33" spans="1:8" ht="30" customHeight="1">
      <c r="A33" s="256" t="s">
        <v>12</v>
      </c>
      <c r="B33" s="427" t="s">
        <v>198</v>
      </c>
      <c r="C33" s="427"/>
      <c r="D33" s="427"/>
      <c r="E33" s="427"/>
      <c r="F33" s="427"/>
      <c r="G33" s="242"/>
      <c r="H33" s="241">
        <f>H19+H31</f>
        <v>0</v>
      </c>
    </row>
    <row r="34" spans="1:8" ht="15" customHeight="1">
      <c r="A34" s="256"/>
      <c r="B34" s="222"/>
      <c r="C34" s="222"/>
      <c r="D34" s="222"/>
      <c r="E34" s="222"/>
      <c r="F34" s="222"/>
      <c r="G34" s="242"/>
      <c r="H34" s="87"/>
    </row>
    <row r="35" spans="1:8" ht="22.5" customHeight="1">
      <c r="A35" s="461" t="s">
        <v>38</v>
      </c>
      <c r="B35" s="462"/>
      <c r="C35" s="462"/>
      <c r="D35" s="462"/>
      <c r="E35" s="462"/>
      <c r="F35" s="462"/>
      <c r="G35" s="462"/>
      <c r="H35" s="463"/>
    </row>
    <row r="36" spans="1:8" ht="15" customHeight="1">
      <c r="A36" s="256"/>
      <c r="B36" s="222"/>
      <c r="C36" s="222"/>
      <c r="D36" s="222"/>
      <c r="E36" s="222"/>
      <c r="F36" s="222"/>
      <c r="G36" s="242"/>
      <c r="H36" s="87"/>
    </row>
    <row r="37" spans="1:8" ht="24" customHeight="1">
      <c r="A37" s="258" t="s">
        <v>13</v>
      </c>
      <c r="B37" s="427" t="s">
        <v>193</v>
      </c>
      <c r="C37" s="427"/>
      <c r="D37" s="427"/>
      <c r="E37" s="427"/>
      <c r="F37" s="427"/>
      <c r="G37" s="242"/>
      <c r="H37" s="241">
        <f>H33</f>
        <v>0</v>
      </c>
    </row>
    <row r="38" spans="1:8" ht="15" customHeight="1">
      <c r="A38" s="253"/>
      <c r="B38" s="222"/>
      <c r="C38" s="225"/>
      <c r="D38" s="225"/>
      <c r="E38" s="225"/>
      <c r="F38" s="225"/>
      <c r="G38" s="243"/>
      <c r="H38" s="27"/>
    </row>
    <row r="39" spans="1:8" ht="69" customHeight="1">
      <c r="A39" s="259" t="s">
        <v>14</v>
      </c>
      <c r="B39" s="427" t="s">
        <v>80</v>
      </c>
      <c r="C39" s="372"/>
      <c r="D39" s="372"/>
      <c r="E39" s="372"/>
      <c r="F39" s="372"/>
      <c r="G39" s="372"/>
      <c r="H39" s="28">
        <v>0</v>
      </c>
    </row>
    <row r="40" spans="1:8" ht="15" customHeight="1">
      <c r="A40" s="253"/>
      <c r="B40" s="231"/>
      <c r="C40" s="231"/>
      <c r="D40" s="223"/>
      <c r="E40" s="223"/>
      <c r="F40" s="223"/>
      <c r="G40" s="240"/>
      <c r="H40" s="11"/>
    </row>
    <row r="41" spans="1:8" ht="22.5" customHeight="1">
      <c r="A41" s="259" t="s">
        <v>15</v>
      </c>
      <c r="B41" s="88" t="s">
        <v>44</v>
      </c>
      <c r="C41" s="89"/>
      <c r="D41" s="89"/>
      <c r="E41" s="89"/>
      <c r="F41" s="89"/>
      <c r="G41" s="240"/>
      <c r="H41" s="241">
        <f>H37-H39</f>
        <v>0</v>
      </c>
    </row>
    <row r="42" spans="1:8" ht="15" customHeight="1">
      <c r="A42" s="259"/>
      <c r="B42" s="88"/>
      <c r="C42" s="89"/>
      <c r="D42" s="89"/>
      <c r="E42" s="89"/>
      <c r="F42" s="89"/>
      <c r="G42" s="240"/>
      <c r="H42" s="87"/>
    </row>
    <row r="43" spans="1:8" ht="16.5" customHeight="1">
      <c r="A43" s="253"/>
      <c r="B43" s="12" t="s">
        <v>25</v>
      </c>
      <c r="C43" s="502" t="s">
        <v>194</v>
      </c>
      <c r="D43" s="503"/>
      <c r="E43" s="503"/>
      <c r="F43" s="504"/>
      <c r="G43" s="96">
        <f>H41</f>
        <v>0</v>
      </c>
      <c r="H43" s="11"/>
    </row>
    <row r="44" spans="1:8" ht="17.25" customHeight="1">
      <c r="A44" s="260"/>
      <c r="B44" s="90"/>
      <c r="C44" s="505" t="s">
        <v>47</v>
      </c>
      <c r="D44" s="505"/>
      <c r="E44" s="505"/>
      <c r="F44" s="505"/>
      <c r="G44" s="505"/>
      <c r="H44" s="52"/>
    </row>
    <row r="45" spans="1:8" ht="15.5">
      <c r="A45" s="253"/>
      <c r="B45" s="12" t="s">
        <v>26</v>
      </c>
      <c r="C45" s="499" t="s">
        <v>195</v>
      </c>
      <c r="D45" s="500"/>
      <c r="E45" s="500"/>
      <c r="F45" s="501"/>
      <c r="G45" s="96">
        <f>G43*0.5</f>
        <v>0</v>
      </c>
      <c r="H45" s="11"/>
    </row>
    <row r="46" spans="1:8" ht="15.5">
      <c r="A46" s="253"/>
      <c r="B46" s="12"/>
      <c r="C46" s="458" t="s">
        <v>48</v>
      </c>
      <c r="D46" s="458"/>
      <c r="E46" s="458"/>
      <c r="F46" s="458"/>
      <c r="G46" s="458"/>
      <c r="H46" s="11"/>
    </row>
    <row r="47" spans="1:8" ht="15" customHeight="1">
      <c r="A47" s="253"/>
      <c r="B47" s="12"/>
      <c r="C47" s="17"/>
      <c r="D47" s="17"/>
      <c r="E47" s="17"/>
      <c r="F47" s="17"/>
      <c r="G47" s="17"/>
      <c r="H47" s="11"/>
    </row>
    <row r="48" spans="1:8" ht="21.75" customHeight="1" thickBot="1">
      <c r="A48" s="261" t="s">
        <v>16</v>
      </c>
      <c r="B48" s="92" t="s">
        <v>199</v>
      </c>
      <c r="C48" s="93"/>
      <c r="D48" s="93"/>
      <c r="E48" s="93"/>
      <c r="F48" s="93"/>
      <c r="G48" s="94"/>
      <c r="H48" s="95">
        <v>0</v>
      </c>
    </row>
  </sheetData>
  <sheetProtection password="C8FB" sheet="1" objects="1" scenarios="1"/>
  <mergeCells count="32">
    <mergeCell ref="C7:G7"/>
    <mergeCell ref="A1:H1"/>
    <mergeCell ref="A2:H2"/>
    <mergeCell ref="C4:G4"/>
    <mergeCell ref="B5:G5"/>
    <mergeCell ref="C6:G6"/>
    <mergeCell ref="C8:G8"/>
    <mergeCell ref="A9:B9"/>
    <mergeCell ref="C9:E9"/>
    <mergeCell ref="G9:H9"/>
    <mergeCell ref="A10:B10"/>
    <mergeCell ref="C10:E10"/>
    <mergeCell ref="B31:F31"/>
    <mergeCell ref="A12:H12"/>
    <mergeCell ref="B13:F13"/>
    <mergeCell ref="B15:F15"/>
    <mergeCell ref="B17:F17"/>
    <mergeCell ref="B19:F19"/>
    <mergeCell ref="A21:H21"/>
    <mergeCell ref="B22:F22"/>
    <mergeCell ref="B24:F24"/>
    <mergeCell ref="B26:F26"/>
    <mergeCell ref="B28:F28"/>
    <mergeCell ref="B30:F30"/>
    <mergeCell ref="C45:F45"/>
    <mergeCell ref="C46:G46"/>
    <mergeCell ref="B33:F33"/>
    <mergeCell ref="A35:H35"/>
    <mergeCell ref="B37:F37"/>
    <mergeCell ref="B39:G39"/>
    <mergeCell ref="C43:F43"/>
    <mergeCell ref="C44:G44"/>
  </mergeCells>
  <pageMargins left="0.95" right="0.7" top="0.75" bottom="0.75" header="0.3" footer="0.3"/>
  <pageSetup scale="73" fitToHeight="0"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3"/>
  <sheetViews>
    <sheetView zoomScaleNormal="100" workbookViewId="0">
      <selection activeCell="H16" sqref="H16"/>
    </sheetView>
  </sheetViews>
  <sheetFormatPr defaultRowHeight="12.5"/>
  <cols>
    <col min="1" max="1" width="27.1796875" customWidth="1"/>
    <col min="2" max="2" width="27.26953125" customWidth="1"/>
    <col min="3" max="3" width="27.81640625" customWidth="1"/>
  </cols>
  <sheetData>
    <row r="1" spans="1:3" ht="36.75" customHeight="1">
      <c r="A1" s="513" t="s">
        <v>110</v>
      </c>
      <c r="B1" s="514"/>
      <c r="C1" s="515"/>
    </row>
    <row r="2" spans="1:3" ht="21" customHeight="1" thickBot="1">
      <c r="A2" s="295"/>
      <c r="B2" s="296"/>
      <c r="C2" s="297"/>
    </row>
    <row r="3" spans="1:3" ht="24" customHeight="1" thickBot="1">
      <c r="A3" s="516" t="s">
        <v>67</v>
      </c>
      <c r="B3" s="516"/>
      <c r="C3" s="516"/>
    </row>
    <row r="4" spans="1:3" ht="24" customHeight="1" thickBot="1">
      <c r="A4" s="490" t="s">
        <v>69</v>
      </c>
      <c r="B4" s="491"/>
      <c r="C4" s="492"/>
    </row>
    <row r="5" spans="1:3" ht="85.5" customHeight="1" thickBot="1">
      <c r="A5" s="493" t="s">
        <v>70</v>
      </c>
      <c r="B5" s="494"/>
      <c r="C5" s="495"/>
    </row>
    <row r="6" spans="1:3" ht="16" thickBot="1">
      <c r="A6" s="496"/>
      <c r="B6" s="497"/>
      <c r="C6" s="498"/>
    </row>
    <row r="7" spans="1:3" s="162" customFormat="1" ht="79.5" customHeight="1" thickBot="1">
      <c r="A7" s="300" t="s">
        <v>65</v>
      </c>
      <c r="B7" s="300" t="s">
        <v>66</v>
      </c>
      <c r="C7" s="300" t="s">
        <v>111</v>
      </c>
    </row>
    <row r="8" spans="1:3" ht="33" customHeight="1" thickBot="1">
      <c r="A8" s="301"/>
      <c r="B8" s="301"/>
      <c r="C8" s="301"/>
    </row>
    <row r="9" spans="1:3" ht="33" customHeight="1" thickBot="1">
      <c r="A9" s="301"/>
      <c r="B9" s="301"/>
      <c r="C9" s="301"/>
    </row>
    <row r="10" spans="1:3" ht="33" customHeight="1" thickBot="1">
      <c r="A10" s="301"/>
      <c r="B10" s="301"/>
      <c r="C10" s="301"/>
    </row>
    <row r="11" spans="1:3" ht="33" customHeight="1" thickBot="1">
      <c r="A11" s="301"/>
      <c r="B11" s="301"/>
      <c r="C11" s="301"/>
    </row>
    <row r="12" spans="1:3" ht="33" customHeight="1" thickBot="1">
      <c r="A12" s="301"/>
      <c r="B12" s="301"/>
      <c r="C12" s="301"/>
    </row>
    <row r="13" spans="1:3" ht="32.25" customHeight="1" thickBot="1">
      <c r="A13" s="301"/>
      <c r="B13" s="301"/>
      <c r="C13" s="301"/>
    </row>
    <row r="14" spans="1:3" ht="33" customHeight="1" thickBot="1">
      <c r="A14" s="301"/>
      <c r="B14" s="301"/>
      <c r="C14" s="301"/>
    </row>
    <row r="15" spans="1:3" ht="33" customHeight="1" thickBot="1">
      <c r="A15" s="301"/>
      <c r="B15" s="301"/>
      <c r="C15" s="301"/>
    </row>
    <row r="16" spans="1:3" ht="33" customHeight="1" thickBot="1">
      <c r="A16" s="301"/>
      <c r="B16" s="301"/>
      <c r="C16" s="301"/>
    </row>
    <row r="17" spans="1:3" ht="33" customHeight="1" thickBot="1">
      <c r="A17" s="301"/>
      <c r="B17" s="301"/>
      <c r="C17" s="301"/>
    </row>
    <row r="18" spans="1:3" ht="33" customHeight="1" thickBot="1">
      <c r="A18" s="301"/>
      <c r="B18" s="301"/>
      <c r="C18" s="301"/>
    </row>
    <row r="19" spans="1:3" ht="15.5">
      <c r="A19" s="302"/>
      <c r="B19" s="291"/>
      <c r="C19" s="291"/>
    </row>
    <row r="23" spans="1:3">
      <c r="B23" s="161"/>
    </row>
  </sheetData>
  <mergeCells count="5">
    <mergeCell ref="A6:C6"/>
    <mergeCell ref="A1:C1"/>
    <mergeCell ref="A3:C3"/>
    <mergeCell ref="A4:C4"/>
    <mergeCell ref="A5:C5"/>
  </mergeCells>
  <pageMargins left="1.25" right="1" top="1" bottom="1" header="0.55000000000000004" footer="0.55000000000000004"/>
  <pageSetup scale="98" fitToHeight="0"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election activeCell="J183" sqref="J183"/>
    </sheetView>
  </sheetViews>
  <sheetFormatPr defaultRowHeight="12.5"/>
  <cols>
    <col min="1" max="1" width="9.1796875" customWidth="1"/>
  </cols>
  <sheetData/>
  <sheetProtection password="C8FB" sheet="1" objects="1" scenarios="1"/>
  <pageMargins left="0.7" right="0.7" top="0.75" bottom="0.75" header="0.3" footer="0.3"/>
  <pageSetup scale="13"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Income Eligibility Calculation</vt:lpstr>
      <vt:lpstr>Income &amp; Rent Calculation</vt:lpstr>
      <vt:lpstr>EID Worksheet #1</vt:lpstr>
      <vt:lpstr>EID Tracking Sheet #1</vt:lpstr>
      <vt:lpstr>EID Worksheet #2</vt:lpstr>
      <vt:lpstr>EID Tracking Sheet #2</vt:lpstr>
      <vt:lpstr>Regulations 5.609, 5.611, 5.617</vt:lpstr>
    </vt:vector>
  </TitlesOfParts>
  <Company>Aids Housing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HOPWA Income Eligibility Worksheet &amp; Tenant Income and Rent Calculation Worksheet</dc:title>
  <dc:creator>HUD</dc:creator>
  <cp:lastModifiedBy>Jared, Ashley [IFA]</cp:lastModifiedBy>
  <cp:lastPrinted>2015-10-26T19:51:46Z</cp:lastPrinted>
  <dcterms:created xsi:type="dcterms:W3CDTF">2006-08-07T21:01:37Z</dcterms:created>
  <dcterms:modified xsi:type="dcterms:W3CDTF">2018-10-08T13:01:55Z</dcterms:modified>
</cp:coreProperties>
</file>